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13" i="1"/>
  <c r="J213"/>
  <c r="I213"/>
  <c r="H213"/>
  <c r="G213"/>
  <c r="F213"/>
  <c r="L194"/>
  <c r="J194"/>
  <c r="I194"/>
  <c r="H194"/>
  <c r="G194"/>
  <c r="F194"/>
  <c r="L175"/>
  <c r="J175"/>
  <c r="I175"/>
  <c r="H175"/>
  <c r="G175"/>
  <c r="F175"/>
  <c r="L99"/>
  <c r="J99"/>
  <c r="I99"/>
  <c r="H99"/>
  <c r="G99"/>
  <c r="F99"/>
  <c r="L80"/>
  <c r="J80"/>
  <c r="I80"/>
  <c r="H80"/>
  <c r="G80"/>
  <c r="F80"/>
  <c r="L61"/>
  <c r="J61"/>
  <c r="I61"/>
  <c r="H61"/>
  <c r="G61"/>
  <c r="F61"/>
  <c r="A52"/>
  <c r="B52"/>
  <c r="L42"/>
  <c r="J42"/>
  <c r="I42"/>
  <c r="H42"/>
  <c r="G42"/>
  <c r="F42"/>
  <c r="B233" l="1"/>
  <c r="A233"/>
  <c r="L232"/>
  <c r="J232"/>
  <c r="I232"/>
  <c r="H232"/>
  <c r="G232"/>
  <c r="F232"/>
  <c r="B223"/>
  <c r="A223"/>
  <c r="L222"/>
  <c r="J222"/>
  <c r="J233" s="1"/>
  <c r="I222"/>
  <c r="I233" s="1"/>
  <c r="H222"/>
  <c r="H233" s="1"/>
  <c r="G222"/>
  <c r="F222"/>
  <c r="B214"/>
  <c r="A214"/>
  <c r="B204"/>
  <c r="A204"/>
  <c r="L203"/>
  <c r="J203"/>
  <c r="I203"/>
  <c r="I214" s="1"/>
  <c r="H203"/>
  <c r="H214" s="1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L233" l="1"/>
  <c r="J214"/>
  <c r="L119"/>
  <c r="L214"/>
  <c r="H119"/>
  <c r="I119"/>
  <c r="J119"/>
  <c r="F214"/>
  <c r="G214"/>
  <c r="G233"/>
  <c r="G119"/>
  <c r="F233"/>
  <c r="F119"/>
  <c r="B195"/>
  <c r="A195"/>
  <c r="B185"/>
  <c r="A185"/>
  <c r="L184"/>
  <c r="J184"/>
  <c r="I184"/>
  <c r="H184"/>
  <c r="G184"/>
  <c r="F184"/>
  <c r="B176"/>
  <c r="A176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B90"/>
  <c r="A90"/>
  <c r="L89"/>
  <c r="J89"/>
  <c r="I89"/>
  <c r="H89"/>
  <c r="G89"/>
  <c r="F89"/>
  <c r="B81"/>
  <c r="A81"/>
  <c r="B71"/>
  <c r="A71"/>
  <c r="L70"/>
  <c r="J70"/>
  <c r="I70"/>
  <c r="H70"/>
  <c r="G70"/>
  <c r="F70"/>
  <c r="B62"/>
  <c r="A62"/>
  <c r="L51"/>
  <c r="J51"/>
  <c r="J62" s="1"/>
  <c r="I51"/>
  <c r="I62" s="1"/>
  <c r="H51"/>
  <c r="G51"/>
  <c r="F51"/>
  <c r="B43"/>
  <c r="A43"/>
  <c r="B33"/>
  <c r="A33"/>
  <c r="L32"/>
  <c r="L43" s="1"/>
  <c r="J32"/>
  <c r="J43" s="1"/>
  <c r="I32"/>
  <c r="I43" s="1"/>
  <c r="H32"/>
  <c r="H43" s="1"/>
  <c r="G32"/>
  <c r="G43" s="1"/>
  <c r="F32"/>
  <c r="B24"/>
  <c r="A24"/>
  <c r="B14"/>
  <c r="A14"/>
  <c r="L13"/>
  <c r="J13"/>
  <c r="I13"/>
  <c r="H13"/>
  <c r="G13"/>
  <c r="G24" s="1"/>
  <c r="F13"/>
  <c r="F24" s="1"/>
  <c r="L62" l="1"/>
  <c r="F43"/>
  <c r="H81"/>
  <c r="I195"/>
  <c r="F62"/>
  <c r="J81"/>
  <c r="F176"/>
  <c r="J195"/>
  <c r="H195"/>
  <c r="I81"/>
  <c r="L81"/>
  <c r="G176"/>
  <c r="L195"/>
  <c r="G62"/>
  <c r="H62"/>
  <c r="H176"/>
  <c r="H24"/>
  <c r="H138"/>
  <c r="J138"/>
  <c r="I24"/>
  <c r="I138"/>
  <c r="F100"/>
  <c r="L24"/>
  <c r="G100"/>
  <c r="L138"/>
  <c r="H100"/>
  <c r="I100"/>
  <c r="F81"/>
  <c r="J100"/>
  <c r="F195"/>
  <c r="J24"/>
  <c r="G81"/>
  <c r="L100"/>
  <c r="G195"/>
  <c r="J234" l="1"/>
  <c r="G234"/>
  <c r="L234"/>
  <c r="F234"/>
  <c r="H234"/>
  <c r="I234"/>
</calcChain>
</file>

<file path=xl/sharedStrings.xml><?xml version="1.0" encoding="utf-8"?>
<sst xmlns="http://schemas.openxmlformats.org/spreadsheetml/2006/main" count="371" uniqueCount="117">
  <si>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</si>
  <si>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</si>
  <si>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</si>
  <si>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</si>
  <si>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</si>
  <si>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</si>
  <si>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</si>
  <si>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</si>
  <si>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</si>
  <si>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</si>
  <si>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</si>
  <si>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</si>
  <si>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</si>
  <si>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</si>
  <si>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</si>
  <si>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</si>
  <si>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</si>
  <si>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</si>
  <si>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</si>
  <si>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</si>
  <si>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</si>
  <si>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</si>
  <si>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</si>
  <si>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</si>
  <si>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</si>
  <si>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</si>
  <si>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</si>
  <si>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</si>
  <si>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</si>
  <si>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</si>
  <si>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</si>
  <si>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</si>
  <si>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</si>
  <si>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</si>
  <si>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</si>
  <si>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</si>
  <si>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</si>
  <si>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</si>
  <si>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</si>
  <si>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белокочанной капусты</t>
  </si>
  <si>
    <t>П00035/43</t>
  </si>
  <si>
    <t>суп с мучными клецками</t>
  </si>
  <si>
    <t>Ф00114/85</t>
  </si>
  <si>
    <t xml:space="preserve">шницели </t>
  </si>
  <si>
    <t>пром</t>
  </si>
  <si>
    <t>каша гречневая рассыпчатая</t>
  </si>
  <si>
    <t>компот из смеси сухофруктов</t>
  </si>
  <si>
    <t>П00402/639</t>
  </si>
  <si>
    <t>хлеб пшеничный</t>
  </si>
  <si>
    <t>хлеб ржаной</t>
  </si>
  <si>
    <t>салат из свежей моркови</t>
  </si>
  <si>
    <t>16/41</t>
  </si>
  <si>
    <t>суп гороховый</t>
  </si>
  <si>
    <t>рыба жаренная</t>
  </si>
  <si>
    <t>П00233/377</t>
  </si>
  <si>
    <t>макароны отварные</t>
  </si>
  <si>
    <t>П00331/331</t>
  </si>
  <si>
    <t>какао с молоком</t>
  </si>
  <si>
    <t>П00433/693</t>
  </si>
  <si>
    <t>яблоки св</t>
  </si>
  <si>
    <t>борщ со сметаной</t>
  </si>
  <si>
    <t>П00076/110</t>
  </si>
  <si>
    <t>Плов с мясом птицы</t>
  </si>
  <si>
    <t>П00311/492</t>
  </si>
  <si>
    <t>булочка</t>
  </si>
  <si>
    <t>П00478/782</t>
  </si>
  <si>
    <t>салат картофельный с зеленым горошком</t>
  </si>
  <si>
    <t>1,17/25</t>
  </si>
  <si>
    <t>Щи из свежей капусты</t>
  </si>
  <si>
    <t>Тефтели</t>
  </si>
  <si>
    <t>Каша пшеничная</t>
  </si>
  <si>
    <t>чай с сахаром</t>
  </si>
  <si>
    <t>П00430/648</t>
  </si>
  <si>
    <t>салат из св. огурцов</t>
  </si>
  <si>
    <t>П00019/16</t>
  </si>
  <si>
    <t>Рассольник ленинградский</t>
  </si>
  <si>
    <t>П00091/132</t>
  </si>
  <si>
    <t>пюре картофельное</t>
  </si>
  <si>
    <t>кофейный напиток "Здоровье"</t>
  </si>
  <si>
    <t>П00432/692</t>
  </si>
  <si>
    <t>Суп с макаронными изделиями</t>
  </si>
  <si>
    <t>п00100/14</t>
  </si>
  <si>
    <t>гуляш из мяса птицы</t>
  </si>
  <si>
    <t xml:space="preserve">рис отварной </t>
  </si>
  <si>
    <t>п00430/68</t>
  </si>
  <si>
    <t>салат из свежих огурцов и помидор</t>
  </si>
  <si>
    <t>П00023/20</t>
  </si>
  <si>
    <t xml:space="preserve">тефтели </t>
  </si>
  <si>
    <t>компот из сухофруктов</t>
  </si>
  <si>
    <t>салат картофельный с зел.горошком</t>
  </si>
  <si>
    <t>рассольник ленинградский</t>
  </si>
  <si>
    <t>каша гречневая</t>
  </si>
  <si>
    <t>П00432/639692</t>
  </si>
  <si>
    <t>Винегрет овощной</t>
  </si>
  <si>
    <t>П00051/71</t>
  </si>
  <si>
    <t>суп крестьянский с крупой</t>
  </si>
  <si>
    <t>П00094/134</t>
  </si>
  <si>
    <t xml:space="preserve">шницель </t>
  </si>
  <si>
    <t>каша пшенная вязкая</t>
  </si>
  <si>
    <t>Борщ со сметаной</t>
  </si>
  <si>
    <t>Голубцы ленивые</t>
  </si>
  <si>
    <t>ватрушка с творогом</t>
  </si>
  <si>
    <t>ф00671/458</t>
  </si>
  <si>
    <t>суп-лапша домашняя</t>
  </si>
  <si>
    <t>П00106/148</t>
  </si>
  <si>
    <t>рис отварной</t>
  </si>
  <si>
    <t>яблоко</t>
  </si>
  <si>
    <t>Щи из свежей капусты с картофелем</t>
  </si>
  <si>
    <t xml:space="preserve">макароны отварные </t>
  </si>
  <si>
    <t>п0331/33</t>
  </si>
  <si>
    <t xml:space="preserve">какао с молоком </t>
  </si>
  <si>
    <t>п00433/69</t>
  </si>
  <si>
    <t>булочное</t>
  </si>
  <si>
    <t>директор школы</t>
  </si>
  <si>
    <t>Белоусова О.Н</t>
  </si>
  <si>
    <t>МБОУ "Старободьинская СОШ"</t>
  </si>
  <si>
    <t>напиток из шиповника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</si>
</sst>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NumberFormat="1" applyFont="1" applyFill="1" applyBorder="1" applyAlignment="1" applyProtection="1">
      <alignment horizontal="left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1" fillId="4" borderId="2" xfId="0" applyNumberFormat="1" applyFont="1" applyFill="1" applyBorder="1" applyAlignment="1" applyProtection="1">
      <alignment vertical="top"/>
      <protection locked="0"/>
    </xf>
    <xf numFmtId="0" fontId="11" fillId="4" borderId="17" xfId="0" applyNumberFormat="1" applyFont="1" applyFill="1" applyBorder="1" applyAlignment="1" applyProtection="1">
      <alignment vertical="top"/>
      <protection locked="0"/>
    </xf>
    <xf numFmtId="0" fontId="13" fillId="5" borderId="2" xfId="0" applyNumberFormat="1" applyFont="1" applyFill="1" applyBorder="1" applyAlignment="1" applyProtection="1">
      <alignment vertical="top"/>
      <protection locked="0"/>
    </xf>
    <xf numFmtId="0" fontId="11" fillId="4" borderId="2" xfId="0" applyNumberFormat="1" applyFont="1" applyFill="1" applyBorder="1" applyAlignment="1" applyProtection="1">
      <alignment vertical="top" wrapText="1"/>
      <protection locked="0"/>
    </xf>
    <xf numFmtId="0" fontId="11" fillId="4" borderId="2" xfId="0" applyNumberFormat="1" applyFont="1" applyFill="1" applyBorder="1" applyAlignment="1" applyProtection="1">
      <alignment horizontal="right" vertical="top"/>
      <protection locked="0"/>
    </xf>
    <xf numFmtId="0" fontId="11" fillId="4" borderId="17" xfId="0" applyNumberFormat="1" applyFont="1" applyFill="1" applyBorder="1" applyAlignment="1" applyProtection="1">
      <alignment horizontal="right" vertical="top"/>
      <protection locked="0"/>
    </xf>
    <xf numFmtId="0" fontId="11" fillId="4" borderId="5" xfId="0" applyNumberFormat="1" applyFont="1" applyFill="1" applyBorder="1" applyAlignment="1" applyProtection="1">
      <alignment vertical="top" wrapText="1"/>
      <protection locked="0"/>
    </xf>
    <xf numFmtId="0" fontId="11" fillId="4" borderId="5" xfId="0" applyNumberFormat="1" applyFont="1" applyFill="1" applyBorder="1" applyAlignment="1" applyProtection="1">
      <alignment vertical="top"/>
      <protection locked="0"/>
    </xf>
    <xf numFmtId="0" fontId="11" fillId="4" borderId="26" xfId="0" applyNumberFormat="1" applyFont="1" applyFill="1" applyBorder="1" applyAlignment="1" applyProtection="1">
      <alignment vertical="top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0" xfId="0" applyFont="1" applyProtection="1">
      <protection locked="0"/>
    </xf>
    <xf numFmtId="0" fontId="11" fillId="4" borderId="2" xfId="0" applyNumberFormat="1" applyFont="1" applyFill="1" applyBorder="1" applyAlignment="1" applyProtection="1">
      <alignment horizontal="left" vertical="center" wrapText="1"/>
      <protection locked="0"/>
    </xf>
    <xf numFmtId="17" fontId="11" fillId="4" borderId="2" xfId="0" applyNumberFormat="1" applyFont="1" applyFill="1" applyBorder="1" applyAlignment="1" applyProtection="1">
      <alignment vertical="center"/>
      <protection locked="0"/>
    </xf>
    <xf numFmtId="0" fontId="13" fillId="5" borderId="2" xfId="0" applyNumberFormat="1" applyFont="1" applyFill="1" applyBorder="1" applyAlignment="1" applyProtection="1">
      <alignment vertical="center"/>
      <protection locked="0"/>
    </xf>
    <xf numFmtId="0" fontId="11" fillId="4" borderId="2" xfId="0" applyNumberFormat="1" applyFont="1" applyFill="1" applyBorder="1" applyAlignment="1" applyProtection="1">
      <alignment wrapText="1"/>
      <protection locked="0"/>
    </xf>
    <xf numFmtId="0" fontId="11" fillId="4" borderId="2" xfId="0" applyNumberFormat="1" applyFont="1" applyFill="1" applyBorder="1" applyAlignment="1" applyProtection="1">
      <protection locked="0"/>
    </xf>
    <xf numFmtId="0" fontId="11" fillId="4" borderId="17" xfId="0" applyNumberFormat="1" applyFont="1" applyFill="1" applyBorder="1" applyAlignment="1" applyProtection="1">
      <alignment horizontal="right"/>
      <protection locked="0"/>
    </xf>
    <xf numFmtId="0" fontId="11" fillId="4" borderId="2" xfId="0" applyNumberFormat="1" applyFont="1" applyFill="1" applyBorder="1" applyAlignment="1" applyProtection="1">
      <alignment horizontal="right"/>
      <protection locked="0"/>
    </xf>
    <xf numFmtId="0" fontId="11" fillId="4" borderId="2" xfId="0" applyNumberFormat="1" applyFont="1" applyFill="1" applyBorder="1" applyAlignment="1" applyProtection="1">
      <alignment vertical="center" wrapText="1"/>
      <protection locked="0"/>
    </xf>
    <xf numFmtId="0" fontId="11" fillId="4" borderId="17" xfId="0" applyNumberFormat="1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9" t="s">
        <v>115</v>
      </c>
      <c r="D1" s="80"/>
      <c r="E1" s="80"/>
      <c r="F1" s="12" t="s">
        <v>16</v>
      </c>
      <c r="G1" s="2" t="s">
        <v>17</v>
      </c>
      <c r="H1" s="81" t="s">
        <v>113</v>
      </c>
      <c r="I1" s="81"/>
      <c r="J1" s="81"/>
      <c r="K1" s="81"/>
    </row>
    <row r="2" spans="1:12" ht="18">
      <c r="A2" s="35" t="s">
        <v>6</v>
      </c>
      <c r="C2" s="2"/>
      <c r="G2" s="2" t="s">
        <v>18</v>
      </c>
      <c r="H2" s="81" t="s">
        <v>114</v>
      </c>
      <c r="I2" s="81"/>
      <c r="J2" s="81"/>
      <c r="K2" s="8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100</v>
      </c>
      <c r="G14" s="43">
        <v>1.6</v>
      </c>
      <c r="H14" s="43">
        <v>5.0999999999999996</v>
      </c>
      <c r="I14" s="43">
        <v>6.9</v>
      </c>
      <c r="J14" s="43">
        <v>80</v>
      </c>
      <c r="K14" s="44" t="s">
        <v>40</v>
      </c>
      <c r="L14" s="43">
        <v>5.9</v>
      </c>
    </row>
    <row r="15" spans="1:12" ht="25.5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3.38</v>
      </c>
      <c r="H15" s="43">
        <v>4.47</v>
      </c>
      <c r="I15" s="43">
        <v>22.48</v>
      </c>
      <c r="J15" s="43">
        <v>138.15</v>
      </c>
      <c r="K15" s="44" t="s">
        <v>42</v>
      </c>
      <c r="L15" s="43">
        <v>16.3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14</v>
      </c>
      <c r="H16" s="43">
        <v>22</v>
      </c>
      <c r="I16" s="43">
        <v>6</v>
      </c>
      <c r="J16" s="43">
        <v>270</v>
      </c>
      <c r="K16" s="44" t="s">
        <v>44</v>
      </c>
      <c r="L16" s="43">
        <v>32.85</v>
      </c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8.89</v>
      </c>
      <c r="H17" s="43">
        <v>2.2999999999999998</v>
      </c>
      <c r="I17" s="43">
        <v>43.56</v>
      </c>
      <c r="J17" s="43">
        <v>236.38</v>
      </c>
      <c r="K17" s="44">
        <v>187</v>
      </c>
      <c r="L17" s="43">
        <v>12.8</v>
      </c>
    </row>
    <row r="18" spans="1:12" ht="25.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0.06</v>
      </c>
      <c r="H18" s="43">
        <v>0.1</v>
      </c>
      <c r="I18" s="43">
        <v>31.7</v>
      </c>
      <c r="J18" s="43">
        <v>131</v>
      </c>
      <c r="K18" s="44" t="s">
        <v>47</v>
      </c>
      <c r="L18" s="43">
        <v>5.9</v>
      </c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2.08</v>
      </c>
      <c r="H19" s="43">
        <v>0.24</v>
      </c>
      <c r="I19" s="43">
        <v>12.76</v>
      </c>
      <c r="J19" s="43">
        <v>70.319999999999993</v>
      </c>
      <c r="K19" s="44" t="s">
        <v>44</v>
      </c>
      <c r="L19" s="43">
        <v>3.6</v>
      </c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1.98</v>
      </c>
      <c r="H20" s="43">
        <v>0.36</v>
      </c>
      <c r="I20" s="43">
        <v>11.88</v>
      </c>
      <c r="J20" s="43">
        <v>57.68</v>
      </c>
      <c r="K20" s="44" t="s">
        <v>44</v>
      </c>
      <c r="L20" s="43">
        <v>3.65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v>860</v>
      </c>
      <c r="G23" s="19">
        <v>31.99</v>
      </c>
      <c r="H23" s="19">
        <v>34.57</v>
      </c>
      <c r="I23" s="19">
        <v>135.28</v>
      </c>
      <c r="J23" s="19">
        <v>983.53</v>
      </c>
      <c r="K23" s="25"/>
      <c r="L23" s="19">
        <v>81</v>
      </c>
    </row>
    <row r="24" spans="1:12" ht="15.75" thickBot="1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860</v>
      </c>
      <c r="G24" s="32">
        <f t="shared" ref="G24:J24" si="2">G13+G23</f>
        <v>31.99</v>
      </c>
      <c r="H24" s="32">
        <f t="shared" si="2"/>
        <v>34.57</v>
      </c>
      <c r="I24" s="32">
        <f t="shared" si="2"/>
        <v>135.28</v>
      </c>
      <c r="J24" s="32">
        <f t="shared" si="2"/>
        <v>983.53</v>
      </c>
      <c r="K24" s="32"/>
      <c r="L24" s="32">
        <f t="shared" ref="L24" si="3">L13+L23</f>
        <v>81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.7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52">
        <v>60</v>
      </c>
      <c r="G33" s="53">
        <v>0.6</v>
      </c>
      <c r="H33" s="53">
        <v>2.7</v>
      </c>
      <c r="I33" s="54">
        <v>8.6999999999999993</v>
      </c>
      <c r="J33" s="53">
        <v>60</v>
      </c>
      <c r="K33" s="55" t="s">
        <v>51</v>
      </c>
      <c r="L33" s="53">
        <v>4.4000000000000004</v>
      </c>
    </row>
    <row r="34" spans="1:12" ht="15.75">
      <c r="A34" s="14"/>
      <c r="B34" s="15"/>
      <c r="C34" s="11"/>
      <c r="D34" s="7" t="s">
        <v>27</v>
      </c>
      <c r="E34" s="56" t="s">
        <v>52</v>
      </c>
      <c r="F34" s="52">
        <v>250</v>
      </c>
      <c r="G34" s="53">
        <v>5.73</v>
      </c>
      <c r="H34" s="53">
        <v>5.53</v>
      </c>
      <c r="I34" s="54">
        <v>21.26</v>
      </c>
      <c r="J34" s="53">
        <v>159.94999999999999</v>
      </c>
      <c r="K34" s="55">
        <v>49</v>
      </c>
      <c r="L34" s="57">
        <v>17.600000000000001</v>
      </c>
    </row>
    <row r="35" spans="1:12" ht="15.75">
      <c r="A35" s="14"/>
      <c r="B35" s="15"/>
      <c r="C35" s="11"/>
      <c r="D35" s="7" t="s">
        <v>28</v>
      </c>
      <c r="E35" s="56" t="s">
        <v>53</v>
      </c>
      <c r="F35" s="52">
        <v>90</v>
      </c>
      <c r="G35" s="53">
        <v>13.25</v>
      </c>
      <c r="H35" s="53">
        <v>12.4</v>
      </c>
      <c r="I35" s="54">
        <v>3.96</v>
      </c>
      <c r="J35" s="53">
        <v>176</v>
      </c>
      <c r="K35" s="53" t="s">
        <v>54</v>
      </c>
      <c r="L35" s="53">
        <v>20</v>
      </c>
    </row>
    <row r="36" spans="1:12" ht="15.75">
      <c r="A36" s="14"/>
      <c r="B36" s="15"/>
      <c r="C36" s="11"/>
      <c r="D36" s="7" t="s">
        <v>29</v>
      </c>
      <c r="E36" s="56" t="s">
        <v>55</v>
      </c>
      <c r="F36" s="52">
        <v>200</v>
      </c>
      <c r="G36" s="53">
        <v>5.5</v>
      </c>
      <c r="H36" s="53">
        <v>4.8</v>
      </c>
      <c r="I36" s="54">
        <v>31.3</v>
      </c>
      <c r="J36" s="53">
        <v>191</v>
      </c>
      <c r="K36" s="55" t="s">
        <v>56</v>
      </c>
      <c r="L36" s="53">
        <v>7.5</v>
      </c>
    </row>
    <row r="37" spans="1:12" ht="15.75">
      <c r="A37" s="14"/>
      <c r="B37" s="15"/>
      <c r="C37" s="11"/>
      <c r="D37" s="7" t="s">
        <v>30</v>
      </c>
      <c r="E37" s="56" t="s">
        <v>57</v>
      </c>
      <c r="F37" s="52">
        <v>200</v>
      </c>
      <c r="G37" s="57">
        <v>2.9</v>
      </c>
      <c r="H37" s="57">
        <v>2.5</v>
      </c>
      <c r="I37" s="54">
        <v>24.8</v>
      </c>
      <c r="J37" s="53">
        <v>134</v>
      </c>
      <c r="K37" s="55" t="s">
        <v>58</v>
      </c>
      <c r="L37" s="53">
        <v>11.75</v>
      </c>
    </row>
    <row r="38" spans="1:12" ht="15.75">
      <c r="A38" s="14"/>
      <c r="B38" s="15"/>
      <c r="C38" s="11"/>
      <c r="D38" s="7" t="s">
        <v>31</v>
      </c>
      <c r="E38" s="56" t="s">
        <v>48</v>
      </c>
      <c r="F38" s="52">
        <v>30</v>
      </c>
      <c r="G38" s="53">
        <v>2.08</v>
      </c>
      <c r="H38" s="53">
        <v>0.24</v>
      </c>
      <c r="I38" s="58">
        <v>12.76</v>
      </c>
      <c r="J38" s="53">
        <v>70.319999999999993</v>
      </c>
      <c r="K38" s="55" t="s">
        <v>44</v>
      </c>
      <c r="L38" s="57">
        <v>3.6</v>
      </c>
    </row>
    <row r="39" spans="1:12" ht="15.75">
      <c r="A39" s="14"/>
      <c r="B39" s="15"/>
      <c r="C39" s="11"/>
      <c r="D39" s="7" t="s">
        <v>32</v>
      </c>
      <c r="E39" s="56" t="s">
        <v>49</v>
      </c>
      <c r="F39" s="52">
        <v>30</v>
      </c>
      <c r="G39" s="53">
        <v>1.98</v>
      </c>
      <c r="H39" s="53">
        <v>0.36</v>
      </c>
      <c r="I39" s="54">
        <v>11.88</v>
      </c>
      <c r="J39" s="53">
        <v>57.68</v>
      </c>
      <c r="K39" s="53" t="s">
        <v>44</v>
      </c>
      <c r="L39" s="53">
        <v>3.65</v>
      </c>
    </row>
    <row r="40" spans="1:12" ht="15.75">
      <c r="A40" s="14"/>
      <c r="B40" s="15"/>
      <c r="C40" s="11"/>
      <c r="D40" s="6" t="s">
        <v>24</v>
      </c>
      <c r="E40" s="59" t="s">
        <v>59</v>
      </c>
      <c r="F40" s="52">
        <v>150</v>
      </c>
      <c r="G40" s="60">
        <v>0.39</v>
      </c>
      <c r="H40" s="60">
        <v>0.25</v>
      </c>
      <c r="I40" s="61">
        <v>17.41</v>
      </c>
      <c r="J40" s="60">
        <v>78</v>
      </c>
      <c r="K40" s="62"/>
      <c r="L40" s="60">
        <v>12.5</v>
      </c>
    </row>
    <row r="41" spans="1:12" ht="15">
      <c r="A41" s="14"/>
      <c r="B41" s="15"/>
      <c r="C41" s="11"/>
      <c r="D41" s="6"/>
      <c r="E41" s="63"/>
      <c r="F41" s="52"/>
      <c r="G41" s="52"/>
      <c r="H41" s="52"/>
      <c r="I41" s="52"/>
      <c r="J41" s="52"/>
      <c r="K41" s="62"/>
      <c r="L41" s="52"/>
    </row>
    <row r="42" spans="1:12" ht="15">
      <c r="A42" s="16"/>
      <c r="B42" s="17"/>
      <c r="C42" s="8"/>
      <c r="D42" s="18" t="s">
        <v>33</v>
      </c>
      <c r="E42" s="64"/>
      <c r="F42" s="65">
        <f>SUM(F33:F41)</f>
        <v>1010</v>
      </c>
      <c r="G42" s="65">
        <f t="shared" ref="G42:L42" si="8">SUM(G33:G41)</f>
        <v>32.429999999999993</v>
      </c>
      <c r="H42" s="65">
        <f t="shared" si="8"/>
        <v>28.78</v>
      </c>
      <c r="I42" s="65">
        <f t="shared" si="8"/>
        <v>132.07</v>
      </c>
      <c r="J42" s="65">
        <f t="shared" si="8"/>
        <v>926.94999999999993</v>
      </c>
      <c r="K42" s="66"/>
      <c r="L42" s="65">
        <f t="shared" si="8"/>
        <v>81</v>
      </c>
    </row>
    <row r="43" spans="1:12" ht="15.75" customHeight="1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1010</v>
      </c>
      <c r="G43" s="32">
        <f t="shared" ref="G43" si="9">G32+G42</f>
        <v>32.429999999999993</v>
      </c>
      <c r="H43" s="32">
        <f t="shared" ref="H43" si="10">H32+H42</f>
        <v>28.78</v>
      </c>
      <c r="I43" s="32">
        <f t="shared" ref="I43" si="11">I32+I42</f>
        <v>132.07</v>
      </c>
      <c r="J43" s="32">
        <f t="shared" ref="J43:L43" si="12">J32+J42</f>
        <v>926.94999999999993</v>
      </c>
      <c r="K43" s="32"/>
      <c r="L43" s="32">
        <f t="shared" si="12"/>
        <v>81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3">SUM(G44:G50)</f>
        <v>0</v>
      </c>
      <c r="H51" s="19">
        <f t="shared" ref="H51" si="14">SUM(H44:H50)</f>
        <v>0</v>
      </c>
      <c r="I51" s="19">
        <f t="shared" ref="I51" si="15">SUM(I44:I50)</f>
        <v>0</v>
      </c>
      <c r="J51" s="19">
        <f t="shared" ref="J51:L51" si="16">SUM(J44:J50)</f>
        <v>0</v>
      </c>
      <c r="K51" s="25"/>
      <c r="L51" s="19">
        <f t="shared" si="16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>
      <c r="A53" s="23"/>
      <c r="B53" s="15"/>
      <c r="C53" s="11"/>
      <c r="D53" s="7" t="s">
        <v>27</v>
      </c>
      <c r="E53" s="56" t="s">
        <v>60</v>
      </c>
      <c r="F53" s="53">
        <v>250</v>
      </c>
      <c r="G53" s="53">
        <v>2.11</v>
      </c>
      <c r="H53" s="53">
        <v>6.07</v>
      </c>
      <c r="I53" s="54">
        <v>13.5</v>
      </c>
      <c r="J53" s="53">
        <v>117</v>
      </c>
      <c r="K53" s="55" t="s">
        <v>61</v>
      </c>
      <c r="L53" s="57">
        <v>21.5</v>
      </c>
    </row>
    <row r="54" spans="1:12" ht="15.75">
      <c r="A54" s="23"/>
      <c r="B54" s="15"/>
      <c r="C54" s="11"/>
      <c r="D54" s="7" t="s">
        <v>28</v>
      </c>
      <c r="E54" s="56" t="s">
        <v>62</v>
      </c>
      <c r="F54" s="53">
        <v>200</v>
      </c>
      <c r="G54" s="53">
        <v>23.86</v>
      </c>
      <c r="H54" s="53">
        <v>18.260000000000002</v>
      </c>
      <c r="I54" s="54">
        <v>36</v>
      </c>
      <c r="J54" s="53">
        <v>408</v>
      </c>
      <c r="K54" s="53" t="s">
        <v>63</v>
      </c>
      <c r="L54" s="53">
        <v>31.35</v>
      </c>
    </row>
    <row r="55" spans="1:12" ht="15.75">
      <c r="A55" s="23"/>
      <c r="B55" s="15"/>
      <c r="C55" s="11"/>
      <c r="D55" s="7" t="s">
        <v>29</v>
      </c>
      <c r="E55" s="67"/>
      <c r="F55" s="67"/>
      <c r="G55" s="67"/>
      <c r="H55" s="67"/>
      <c r="I55" s="67"/>
      <c r="J55" s="53"/>
      <c r="K55" s="55"/>
      <c r="L55" s="53"/>
    </row>
    <row r="56" spans="1:12" ht="15.75">
      <c r="A56" s="23"/>
      <c r="B56" s="15"/>
      <c r="C56" s="11"/>
      <c r="D56" s="7" t="s">
        <v>30</v>
      </c>
      <c r="E56" s="56" t="s">
        <v>116</v>
      </c>
      <c r="F56" s="53">
        <v>200</v>
      </c>
      <c r="G56" s="57">
        <v>0.68</v>
      </c>
      <c r="H56" s="57"/>
      <c r="I56" s="54">
        <v>21.01</v>
      </c>
      <c r="J56" s="53">
        <v>46.87</v>
      </c>
      <c r="K56" s="55">
        <v>417</v>
      </c>
      <c r="L56" s="53">
        <v>9.9</v>
      </c>
    </row>
    <row r="57" spans="1:12" ht="15.75">
      <c r="A57" s="23"/>
      <c r="B57" s="15"/>
      <c r="C57" s="11"/>
      <c r="D57" s="7" t="s">
        <v>31</v>
      </c>
      <c r="E57" s="56" t="s">
        <v>48</v>
      </c>
      <c r="F57" s="53">
        <v>30</v>
      </c>
      <c r="G57" s="53">
        <v>2.08</v>
      </c>
      <c r="H57" s="53">
        <v>0.24</v>
      </c>
      <c r="I57" s="58">
        <v>12.76</v>
      </c>
      <c r="J57" s="53">
        <v>70.319999999999993</v>
      </c>
      <c r="K57" s="55" t="s">
        <v>44</v>
      </c>
      <c r="L57" s="57">
        <v>3.6</v>
      </c>
    </row>
    <row r="58" spans="1:12" ht="15.75">
      <c r="A58" s="23"/>
      <c r="B58" s="15"/>
      <c r="C58" s="11"/>
      <c r="D58" s="7" t="s">
        <v>32</v>
      </c>
      <c r="E58" s="56" t="s">
        <v>49</v>
      </c>
      <c r="F58" s="53">
        <v>30</v>
      </c>
      <c r="G58" s="53">
        <v>1.98</v>
      </c>
      <c r="H58" s="53">
        <v>0.36</v>
      </c>
      <c r="I58" s="54">
        <v>11.88</v>
      </c>
      <c r="J58" s="53">
        <v>57.68</v>
      </c>
      <c r="K58" s="53" t="s">
        <v>44</v>
      </c>
      <c r="L58" s="53">
        <v>3.65</v>
      </c>
    </row>
    <row r="59" spans="1:12" ht="15.75">
      <c r="A59" s="23"/>
      <c r="B59" s="15"/>
      <c r="C59" s="11"/>
      <c r="D59" s="6" t="s">
        <v>112</v>
      </c>
      <c r="E59" s="59" t="s">
        <v>64</v>
      </c>
      <c r="F59" s="60">
        <v>60</v>
      </c>
      <c r="G59" s="60">
        <v>5.6</v>
      </c>
      <c r="H59" s="60">
        <v>3.3</v>
      </c>
      <c r="I59" s="61">
        <v>27.6</v>
      </c>
      <c r="J59" s="60">
        <v>164</v>
      </c>
      <c r="K59" s="55" t="s">
        <v>65</v>
      </c>
      <c r="L59" s="60">
        <v>11</v>
      </c>
    </row>
    <row r="60" spans="1:12" ht="15">
      <c r="A60" s="23"/>
      <c r="B60" s="15"/>
      <c r="C60" s="11"/>
      <c r="D60" s="6"/>
      <c r="E60" s="63"/>
      <c r="F60" s="52"/>
      <c r="G60" s="52"/>
      <c r="H60" s="52"/>
      <c r="I60" s="52"/>
      <c r="J60" s="52"/>
      <c r="K60" s="62"/>
      <c r="L60" s="52"/>
    </row>
    <row r="61" spans="1:12" ht="15">
      <c r="A61" s="24"/>
      <c r="B61" s="17"/>
      <c r="C61" s="8"/>
      <c r="D61" s="18" t="s">
        <v>33</v>
      </c>
      <c r="E61" s="64"/>
      <c r="F61" s="65">
        <f>SUM(F53:F60)</f>
        <v>770</v>
      </c>
      <c r="G61" s="65">
        <f>SUM(G53:G60)</f>
        <v>36.309999999999995</v>
      </c>
      <c r="H61" s="65">
        <f>SUM(H53:H60)</f>
        <v>28.23</v>
      </c>
      <c r="I61" s="65">
        <f>SUM(I53:I60)</f>
        <v>122.75</v>
      </c>
      <c r="J61" s="65">
        <f>SUM(J53:J60)</f>
        <v>863.87</v>
      </c>
      <c r="K61" s="66"/>
      <c r="L61" s="65">
        <f t="shared" ref="L61" si="17">SUM(L52:L60)</f>
        <v>81</v>
      </c>
    </row>
    <row r="62" spans="1:12" ht="15.75" customHeight="1" thickBot="1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770</v>
      </c>
      <c r="G62" s="32">
        <f>G51+G61</f>
        <v>36.309999999999995</v>
      </c>
      <c r="H62" s="32">
        <f>H51+H61</f>
        <v>28.23</v>
      </c>
      <c r="I62" s="32">
        <f>I51+I61</f>
        <v>122.75</v>
      </c>
      <c r="J62" s="32">
        <f>J51+J61</f>
        <v>863.87</v>
      </c>
      <c r="K62" s="32"/>
      <c r="L62" s="32">
        <f>L51+L61</f>
        <v>81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18">SUM(G63:G69)</f>
        <v>0</v>
      </c>
      <c r="H70" s="19">
        <f t="shared" ref="H70" si="19">SUM(H63:H69)</f>
        <v>0</v>
      </c>
      <c r="I70" s="19">
        <f t="shared" ref="I70" si="20">SUM(I63:I69)</f>
        <v>0</v>
      </c>
      <c r="J70" s="19">
        <f t="shared" ref="J70:L70" si="21">SUM(J63:J69)</f>
        <v>0</v>
      </c>
      <c r="K70" s="25"/>
      <c r="L70" s="19">
        <f t="shared" si="21"/>
        <v>0</v>
      </c>
    </row>
    <row r="71" spans="1:12" ht="15.7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8" t="s">
        <v>66</v>
      </c>
      <c r="F71" s="53">
        <v>60</v>
      </c>
      <c r="G71" s="53">
        <v>1.2</v>
      </c>
      <c r="H71" s="53">
        <v>3.14</v>
      </c>
      <c r="I71" s="54">
        <v>5.8</v>
      </c>
      <c r="J71" s="53">
        <v>56.4</v>
      </c>
      <c r="K71" s="55" t="s">
        <v>67</v>
      </c>
      <c r="L71" s="53">
        <v>8.15</v>
      </c>
    </row>
    <row r="72" spans="1:12" ht="15.75">
      <c r="A72" s="23"/>
      <c r="B72" s="15"/>
      <c r="C72" s="11"/>
      <c r="D72" s="7" t="s">
        <v>27</v>
      </c>
      <c r="E72" s="56" t="s">
        <v>68</v>
      </c>
      <c r="F72" s="53">
        <v>250</v>
      </c>
      <c r="G72" s="53">
        <v>2.79</v>
      </c>
      <c r="H72" s="53">
        <v>7.05</v>
      </c>
      <c r="I72" s="54">
        <v>9.8699999999999992</v>
      </c>
      <c r="J72" s="53">
        <v>210.18</v>
      </c>
      <c r="K72" s="55">
        <v>35</v>
      </c>
      <c r="L72" s="57">
        <v>22.9</v>
      </c>
    </row>
    <row r="73" spans="1:12" ht="15.75">
      <c r="A73" s="23"/>
      <c r="B73" s="15"/>
      <c r="C73" s="11"/>
      <c r="D73" s="7" t="s">
        <v>28</v>
      </c>
      <c r="E73" s="56" t="s">
        <v>69</v>
      </c>
      <c r="F73" s="53">
        <v>90</v>
      </c>
      <c r="G73" s="53">
        <v>17.100000000000001</v>
      </c>
      <c r="H73" s="53">
        <v>18</v>
      </c>
      <c r="I73" s="54">
        <v>9.1999999999999993</v>
      </c>
      <c r="J73" s="53">
        <v>279</v>
      </c>
      <c r="K73" s="69" t="s">
        <v>44</v>
      </c>
      <c r="L73" s="53">
        <v>33.4</v>
      </c>
    </row>
    <row r="74" spans="1:12" ht="15.75">
      <c r="A74" s="23"/>
      <c r="B74" s="15"/>
      <c r="C74" s="11"/>
      <c r="D74" s="7" t="s">
        <v>29</v>
      </c>
      <c r="E74" s="56" t="s">
        <v>70</v>
      </c>
      <c r="F74" s="53">
        <v>150</v>
      </c>
      <c r="G74" s="53">
        <v>9.27</v>
      </c>
      <c r="H74" s="53">
        <v>5.33</v>
      </c>
      <c r="I74" s="54">
        <v>36.5</v>
      </c>
      <c r="J74" s="53">
        <v>232</v>
      </c>
      <c r="K74" s="70">
        <v>22</v>
      </c>
      <c r="L74" s="53">
        <v>5.4</v>
      </c>
    </row>
    <row r="75" spans="1:12" ht="15.75">
      <c r="A75" s="23"/>
      <c r="B75" s="15"/>
      <c r="C75" s="11"/>
      <c r="D75" s="7" t="s">
        <v>30</v>
      </c>
      <c r="E75" s="56" t="s">
        <v>71</v>
      </c>
      <c r="F75" s="53">
        <v>200</v>
      </c>
      <c r="G75" s="57">
        <v>0.2</v>
      </c>
      <c r="H75" s="57">
        <v>0.1</v>
      </c>
      <c r="I75" s="54">
        <v>15</v>
      </c>
      <c r="J75" s="53">
        <v>61.62</v>
      </c>
      <c r="K75" s="55" t="s">
        <v>72</v>
      </c>
      <c r="L75" s="53">
        <v>3.9</v>
      </c>
    </row>
    <row r="76" spans="1:12" ht="15.75">
      <c r="A76" s="23"/>
      <c r="B76" s="15"/>
      <c r="C76" s="11"/>
      <c r="D76" s="7" t="s">
        <v>31</v>
      </c>
      <c r="E76" s="71" t="s">
        <v>48</v>
      </c>
      <c r="F76" s="72">
        <v>50</v>
      </c>
      <c r="G76" s="72">
        <v>2.08</v>
      </c>
      <c r="H76" s="72">
        <v>0.24</v>
      </c>
      <c r="I76" s="73">
        <v>12.76</v>
      </c>
      <c r="J76" s="72">
        <v>117.2</v>
      </c>
      <c r="K76" s="55" t="s">
        <v>44</v>
      </c>
      <c r="L76" s="74">
        <v>3.6</v>
      </c>
    </row>
    <row r="77" spans="1:12" ht="15.75">
      <c r="A77" s="23"/>
      <c r="B77" s="15"/>
      <c r="C77" s="11"/>
      <c r="D77" s="7" t="s">
        <v>32</v>
      </c>
      <c r="E77" s="75" t="s">
        <v>49</v>
      </c>
      <c r="F77" s="72">
        <v>30</v>
      </c>
      <c r="G77" s="72">
        <v>1.98</v>
      </c>
      <c r="H77" s="72">
        <v>0.36</v>
      </c>
      <c r="I77" s="76">
        <v>11.88</v>
      </c>
      <c r="J77" s="72">
        <v>57.68</v>
      </c>
      <c r="K77" s="53" t="s">
        <v>44</v>
      </c>
      <c r="L77" s="72">
        <v>3.65</v>
      </c>
    </row>
    <row r="78" spans="1:12" ht="15">
      <c r="A78" s="23"/>
      <c r="B78" s="15"/>
      <c r="C78" s="11"/>
      <c r="D78" s="6"/>
      <c r="E78" s="63"/>
      <c r="F78" s="52"/>
      <c r="G78" s="52"/>
      <c r="H78" s="52"/>
      <c r="I78" s="52"/>
      <c r="J78" s="52"/>
      <c r="K78" s="62"/>
      <c r="L78" s="52"/>
    </row>
    <row r="79" spans="1:12" ht="15">
      <c r="A79" s="23"/>
      <c r="B79" s="15"/>
      <c r="C79" s="11"/>
      <c r="D79" s="6"/>
      <c r="E79" s="63"/>
      <c r="F79" s="52"/>
      <c r="G79" s="52"/>
      <c r="H79" s="52"/>
      <c r="I79" s="52"/>
      <c r="J79" s="52"/>
      <c r="K79" s="62"/>
      <c r="L79" s="52"/>
    </row>
    <row r="80" spans="1:12" ht="15">
      <c r="A80" s="24"/>
      <c r="B80" s="17"/>
      <c r="C80" s="8"/>
      <c r="D80" s="18" t="s">
        <v>33</v>
      </c>
      <c r="E80" s="64"/>
      <c r="F80" s="65">
        <f>SUM(F71:F79)</f>
        <v>830</v>
      </c>
      <c r="G80" s="65">
        <f t="shared" ref="G80:L80" si="22">SUM(G71:G79)</f>
        <v>34.619999999999997</v>
      </c>
      <c r="H80" s="65">
        <f t="shared" si="22"/>
        <v>34.22</v>
      </c>
      <c r="I80" s="65">
        <f t="shared" si="22"/>
        <v>101.01</v>
      </c>
      <c r="J80" s="65">
        <f t="shared" si="22"/>
        <v>1014.0799999999999</v>
      </c>
      <c r="K80" s="66"/>
      <c r="L80" s="65">
        <f t="shared" si="22"/>
        <v>81</v>
      </c>
    </row>
    <row r="81" spans="1:12" ht="15.75" customHeight="1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830</v>
      </c>
      <c r="G81" s="32">
        <f t="shared" ref="G81" si="23">G70+G80</f>
        <v>34.619999999999997</v>
      </c>
      <c r="H81" s="32">
        <f t="shared" ref="H81" si="24">H70+H80</f>
        <v>34.22</v>
      </c>
      <c r="I81" s="32">
        <f t="shared" ref="I81" si="25">I70+I80</f>
        <v>101.01</v>
      </c>
      <c r="J81" s="32">
        <f t="shared" ref="J81:L81" si="26">J70+J80</f>
        <v>1014.0799999999999</v>
      </c>
      <c r="K81" s="32"/>
      <c r="L81" s="32">
        <f t="shared" si="26"/>
        <v>81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27">SUM(G82:G88)</f>
        <v>0</v>
      </c>
      <c r="H89" s="19">
        <f t="shared" ref="H89" si="28">SUM(H82:H88)</f>
        <v>0</v>
      </c>
      <c r="I89" s="19">
        <f t="shared" ref="I89" si="29">SUM(I82:I88)</f>
        <v>0</v>
      </c>
      <c r="J89" s="19">
        <f t="shared" ref="J89:L89" si="30">SUM(J82:J88)</f>
        <v>0</v>
      </c>
      <c r="K89" s="25"/>
      <c r="L89" s="19">
        <f t="shared" si="30"/>
        <v>0</v>
      </c>
    </row>
    <row r="90" spans="1:12" ht="15.7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73</v>
      </c>
      <c r="F90" s="53">
        <v>60</v>
      </c>
      <c r="G90" s="53">
        <v>0.42</v>
      </c>
      <c r="H90" s="53">
        <v>6.06</v>
      </c>
      <c r="I90" s="54">
        <v>1.38</v>
      </c>
      <c r="J90" s="53">
        <v>61.8</v>
      </c>
      <c r="K90" s="55" t="s">
        <v>74</v>
      </c>
      <c r="L90" s="53">
        <v>6.5</v>
      </c>
    </row>
    <row r="91" spans="1:12" ht="15.75">
      <c r="A91" s="23"/>
      <c r="B91" s="15"/>
      <c r="C91" s="11"/>
      <c r="D91" s="7" t="s">
        <v>27</v>
      </c>
      <c r="E91" s="56" t="s">
        <v>75</v>
      </c>
      <c r="F91" s="53">
        <v>250</v>
      </c>
      <c r="G91" s="53">
        <v>3.1</v>
      </c>
      <c r="H91" s="53">
        <v>5.3</v>
      </c>
      <c r="I91" s="54">
        <v>20</v>
      </c>
      <c r="J91" s="53">
        <v>180</v>
      </c>
      <c r="K91" s="55" t="s">
        <v>76</v>
      </c>
      <c r="L91" s="57">
        <v>15.6</v>
      </c>
    </row>
    <row r="92" spans="1:12" ht="15.75">
      <c r="A92" s="23"/>
      <c r="B92" s="15"/>
      <c r="C92" s="11"/>
      <c r="D92" s="7" t="s">
        <v>28</v>
      </c>
      <c r="E92" s="56" t="s">
        <v>53</v>
      </c>
      <c r="F92" s="53">
        <v>90</v>
      </c>
      <c r="G92" s="53">
        <v>13.25</v>
      </c>
      <c r="H92" s="53">
        <v>12.4</v>
      </c>
      <c r="I92" s="54">
        <v>3.96</v>
      </c>
      <c r="J92" s="53">
        <v>176</v>
      </c>
      <c r="K92" s="53" t="s">
        <v>54</v>
      </c>
      <c r="L92" s="53">
        <v>21.5</v>
      </c>
    </row>
    <row r="93" spans="1:12" ht="15.75">
      <c r="A93" s="23"/>
      <c r="B93" s="15"/>
      <c r="C93" s="11"/>
      <c r="D93" s="7" t="s">
        <v>29</v>
      </c>
      <c r="E93" s="56" t="s">
        <v>77</v>
      </c>
      <c r="F93" s="53">
        <v>150</v>
      </c>
      <c r="G93" s="53">
        <v>3.1</v>
      </c>
      <c r="H93" s="53">
        <v>5.4</v>
      </c>
      <c r="I93" s="54">
        <v>20.3</v>
      </c>
      <c r="J93" s="53">
        <v>141</v>
      </c>
      <c r="K93" s="55">
        <v>446</v>
      </c>
      <c r="L93" s="53">
        <v>5.9</v>
      </c>
    </row>
    <row r="94" spans="1:12" ht="15.75">
      <c r="A94" s="23"/>
      <c r="B94" s="15"/>
      <c r="C94" s="11"/>
      <c r="D94" s="7" t="s">
        <v>30</v>
      </c>
      <c r="E94" s="56" t="s">
        <v>78</v>
      </c>
      <c r="F94" s="53">
        <v>200</v>
      </c>
      <c r="G94" s="57">
        <v>1.5</v>
      </c>
      <c r="H94" s="57">
        <v>1.3</v>
      </c>
      <c r="I94" s="54">
        <v>22.4</v>
      </c>
      <c r="J94" s="53">
        <v>107</v>
      </c>
      <c r="K94" s="55" t="s">
        <v>79</v>
      </c>
      <c r="L94" s="53">
        <v>9.6999999999999993</v>
      </c>
    </row>
    <row r="95" spans="1:12" ht="15.75">
      <c r="A95" s="23"/>
      <c r="B95" s="15"/>
      <c r="C95" s="11"/>
      <c r="D95" s="7" t="s">
        <v>31</v>
      </c>
      <c r="E95" s="56" t="s">
        <v>48</v>
      </c>
      <c r="F95" s="53">
        <v>50</v>
      </c>
      <c r="G95" s="53">
        <v>3.08</v>
      </c>
      <c r="H95" s="53">
        <v>0.4</v>
      </c>
      <c r="I95" s="58">
        <v>21.26</v>
      </c>
      <c r="J95" s="53">
        <v>117</v>
      </c>
      <c r="K95" s="55" t="s">
        <v>44</v>
      </c>
      <c r="L95" s="57">
        <v>3.6</v>
      </c>
    </row>
    <row r="96" spans="1:12" ht="15.75">
      <c r="A96" s="23"/>
      <c r="B96" s="15"/>
      <c r="C96" s="11"/>
      <c r="D96" s="7" t="s">
        <v>32</v>
      </c>
      <c r="E96" s="56" t="s">
        <v>49</v>
      </c>
      <c r="F96" s="53">
        <v>30</v>
      </c>
      <c r="G96" s="53">
        <v>1.98</v>
      </c>
      <c r="H96" s="53">
        <v>0.36</v>
      </c>
      <c r="I96" s="54">
        <v>11.88</v>
      </c>
      <c r="J96" s="53">
        <v>57.68</v>
      </c>
      <c r="K96" s="53" t="s">
        <v>44</v>
      </c>
      <c r="L96" s="53">
        <v>3.65</v>
      </c>
    </row>
    <row r="97" spans="1:12" ht="15.75">
      <c r="A97" s="23"/>
      <c r="B97" s="15"/>
      <c r="C97" s="11"/>
      <c r="D97" s="6" t="s">
        <v>24</v>
      </c>
      <c r="E97" s="59" t="s">
        <v>59</v>
      </c>
      <c r="F97" s="60">
        <v>150</v>
      </c>
      <c r="G97" s="60">
        <v>0.39</v>
      </c>
      <c r="H97" s="60">
        <v>0.25</v>
      </c>
      <c r="I97" s="61">
        <v>17.41</v>
      </c>
      <c r="J97" s="60">
        <v>78</v>
      </c>
      <c r="K97" s="62"/>
      <c r="L97" s="60">
        <v>14.55</v>
      </c>
    </row>
    <row r="98" spans="1:12" ht="15">
      <c r="A98" s="23"/>
      <c r="B98" s="15"/>
      <c r="C98" s="11"/>
      <c r="D98" s="6"/>
      <c r="E98" s="63"/>
      <c r="F98" s="52"/>
      <c r="G98" s="52"/>
      <c r="H98" s="52"/>
      <c r="I98" s="52"/>
      <c r="J98" s="52"/>
      <c r="K98" s="62"/>
      <c r="L98" s="52"/>
    </row>
    <row r="99" spans="1:12" ht="15">
      <c r="A99" s="24"/>
      <c r="B99" s="17"/>
      <c r="C99" s="8"/>
      <c r="D99" s="18" t="s">
        <v>33</v>
      </c>
      <c r="E99" s="64"/>
      <c r="F99" s="65">
        <f>SUM(F90:F98)</f>
        <v>980</v>
      </c>
      <c r="G99" s="65">
        <f t="shared" ref="G99:L99" si="31">SUM(G90:G98)</f>
        <v>26.820000000000004</v>
      </c>
      <c r="H99" s="65">
        <f t="shared" si="31"/>
        <v>31.469999999999995</v>
      </c>
      <c r="I99" s="65">
        <f t="shared" si="31"/>
        <v>118.58999999999999</v>
      </c>
      <c r="J99" s="65">
        <f t="shared" si="31"/>
        <v>918.4799999999999</v>
      </c>
      <c r="K99" s="66"/>
      <c r="L99" s="65">
        <f t="shared" si="31"/>
        <v>81</v>
      </c>
    </row>
    <row r="100" spans="1:12" ht="15.75" customHeight="1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980</v>
      </c>
      <c r="G100" s="32">
        <f t="shared" ref="G100" si="32">G89+G99</f>
        <v>26.820000000000004</v>
      </c>
      <c r="H100" s="32">
        <f t="shared" ref="H100" si="33">H89+H99</f>
        <v>31.469999999999995</v>
      </c>
      <c r="I100" s="32">
        <f t="shared" ref="I100" si="34">I89+I99</f>
        <v>118.58999999999999</v>
      </c>
      <c r="J100" s="32">
        <f t="shared" ref="J100:L100" si="35">J89+J99</f>
        <v>918.4799999999999</v>
      </c>
      <c r="K100" s="32"/>
      <c r="L100" s="32">
        <f t="shared" si="35"/>
        <v>81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36">SUM(G101:G107)</f>
        <v>0</v>
      </c>
      <c r="H108" s="19">
        <f t="shared" si="36"/>
        <v>0</v>
      </c>
      <c r="I108" s="19">
        <f t="shared" si="36"/>
        <v>0</v>
      </c>
      <c r="J108" s="19">
        <f t="shared" si="36"/>
        <v>0</v>
      </c>
      <c r="K108" s="25"/>
      <c r="L108" s="19">
        <f t="shared" ref="L108" si="37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80</v>
      </c>
      <c r="F110" s="43">
        <v>250</v>
      </c>
      <c r="G110" s="43">
        <v>3.11</v>
      </c>
      <c r="H110" s="43">
        <v>4.76</v>
      </c>
      <c r="I110" s="43">
        <v>21.18</v>
      </c>
      <c r="J110" s="43">
        <v>140</v>
      </c>
      <c r="K110" s="44" t="s">
        <v>81</v>
      </c>
      <c r="L110" s="43">
        <v>22.9</v>
      </c>
    </row>
    <row r="111" spans="1:12" ht="15">
      <c r="A111" s="23"/>
      <c r="B111" s="15"/>
      <c r="C111" s="11"/>
      <c r="D111" s="7" t="s">
        <v>28</v>
      </c>
      <c r="E111" s="42" t="s">
        <v>82</v>
      </c>
      <c r="F111" s="43">
        <v>90</v>
      </c>
      <c r="G111" s="43">
        <v>22.04</v>
      </c>
      <c r="H111" s="43">
        <v>20.13</v>
      </c>
      <c r="I111" s="43">
        <v>5.36</v>
      </c>
      <c r="J111" s="43">
        <v>189.11</v>
      </c>
      <c r="K111" s="44">
        <v>311</v>
      </c>
      <c r="L111" s="43">
        <v>25.5</v>
      </c>
    </row>
    <row r="112" spans="1:12" ht="15">
      <c r="A112" s="23"/>
      <c r="B112" s="15"/>
      <c r="C112" s="11"/>
      <c r="D112" s="7" t="s">
        <v>29</v>
      </c>
      <c r="E112" s="42" t="s">
        <v>83</v>
      </c>
      <c r="F112" s="43">
        <v>150</v>
      </c>
      <c r="G112" s="43">
        <v>4.8</v>
      </c>
      <c r="H112" s="43">
        <v>7.16</v>
      </c>
      <c r="I112" s="43">
        <v>48.8</v>
      </c>
      <c r="J112" s="43">
        <v>280</v>
      </c>
      <c r="K112" s="44">
        <v>315</v>
      </c>
      <c r="L112" s="43">
        <v>14.9</v>
      </c>
    </row>
    <row r="113" spans="1:12" ht="15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7.0000000000000007E-2</v>
      </c>
      <c r="H113" s="43">
        <v>0.01</v>
      </c>
      <c r="I113" s="43">
        <v>15.31</v>
      </c>
      <c r="J113" s="43">
        <v>61.62</v>
      </c>
      <c r="K113" s="44" t="s">
        <v>84</v>
      </c>
      <c r="L113" s="43">
        <v>10.45</v>
      </c>
    </row>
    <row r="114" spans="1:12" ht="15.75">
      <c r="A114" s="23"/>
      <c r="B114" s="15"/>
      <c r="C114" s="11"/>
      <c r="D114" s="7" t="s">
        <v>31</v>
      </c>
      <c r="E114" s="56" t="s">
        <v>48</v>
      </c>
      <c r="F114" s="53">
        <v>50</v>
      </c>
      <c r="G114" s="53">
        <v>3.08</v>
      </c>
      <c r="H114" s="53">
        <v>0.4</v>
      </c>
      <c r="I114" s="58">
        <v>21.26</v>
      </c>
      <c r="J114" s="53">
        <v>117</v>
      </c>
      <c r="K114" s="55" t="s">
        <v>44</v>
      </c>
      <c r="L114" s="57">
        <v>3.6</v>
      </c>
    </row>
    <row r="115" spans="1:12" ht="15.75">
      <c r="A115" s="23"/>
      <c r="B115" s="15"/>
      <c r="C115" s="11"/>
      <c r="D115" s="7" t="s">
        <v>32</v>
      </c>
      <c r="E115" s="56" t="s">
        <v>49</v>
      </c>
      <c r="F115" s="53">
        <v>30</v>
      </c>
      <c r="G115" s="53">
        <v>1.98</v>
      </c>
      <c r="H115" s="53">
        <v>0.36</v>
      </c>
      <c r="I115" s="54">
        <v>11.88</v>
      </c>
      <c r="J115" s="53">
        <v>57.68</v>
      </c>
      <c r="K115" s="53" t="s">
        <v>44</v>
      </c>
      <c r="L115" s="53">
        <v>3.65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38">SUM(G109:G117)</f>
        <v>35.08</v>
      </c>
      <c r="H118" s="19">
        <f t="shared" si="38"/>
        <v>32.819999999999993</v>
      </c>
      <c r="I118" s="19">
        <f t="shared" si="38"/>
        <v>123.79</v>
      </c>
      <c r="J118" s="19">
        <f t="shared" si="38"/>
        <v>845.41</v>
      </c>
      <c r="K118" s="25"/>
      <c r="L118" s="19">
        <f t="shared" ref="L118" si="39">SUM(L109:L117)</f>
        <v>81</v>
      </c>
    </row>
    <row r="119" spans="1:12" ht="15.75" customHeight="1">
      <c r="A119" s="29">
        <f>A101</f>
        <v>1</v>
      </c>
      <c r="B119" s="30">
        <f>B101</f>
        <v>6</v>
      </c>
      <c r="C119" s="77" t="s">
        <v>4</v>
      </c>
      <c r="D119" s="78"/>
      <c r="E119" s="31"/>
      <c r="F119" s="32">
        <f>F108+F118</f>
        <v>770</v>
      </c>
      <c r="G119" s="32">
        <f t="shared" ref="G119:J119" si="40">G108+G118</f>
        <v>35.08</v>
      </c>
      <c r="H119" s="32">
        <f t="shared" si="40"/>
        <v>32.819999999999993</v>
      </c>
      <c r="I119" s="32">
        <f t="shared" si="40"/>
        <v>123.79</v>
      </c>
      <c r="J119" s="32">
        <f t="shared" si="40"/>
        <v>845.41</v>
      </c>
      <c r="K119" s="32"/>
      <c r="L119" s="32">
        <f t="shared" ref="L119" si="41">L108+L118</f>
        <v>81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42">SUM(G120:G126)</f>
        <v>0</v>
      </c>
      <c r="H127" s="19">
        <f t="shared" si="42"/>
        <v>0</v>
      </c>
      <c r="I127" s="19">
        <f t="shared" si="42"/>
        <v>0</v>
      </c>
      <c r="J127" s="19">
        <f t="shared" si="42"/>
        <v>0</v>
      </c>
      <c r="K127" s="25"/>
      <c r="L127" s="19">
        <f t="shared" ref="L127" si="43">SUM(L120:L126)</f>
        <v>0</v>
      </c>
    </row>
    <row r="128" spans="1:12" ht="15.7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51" t="s">
        <v>85</v>
      </c>
      <c r="F128" s="53">
        <v>60</v>
      </c>
      <c r="G128" s="53">
        <v>0.54</v>
      </c>
      <c r="H128" s="53">
        <v>6.06</v>
      </c>
      <c r="I128" s="54">
        <v>1.74</v>
      </c>
      <c r="J128" s="53">
        <v>63.6</v>
      </c>
      <c r="K128" s="55" t="s">
        <v>86</v>
      </c>
      <c r="L128" s="53">
        <v>7.6</v>
      </c>
    </row>
    <row r="129" spans="1:12" ht="15.75">
      <c r="A129" s="14"/>
      <c r="B129" s="15"/>
      <c r="C129" s="11"/>
      <c r="D129" s="7" t="s">
        <v>27</v>
      </c>
      <c r="E129" s="56" t="s">
        <v>52</v>
      </c>
      <c r="F129" s="53">
        <v>250</v>
      </c>
      <c r="G129" s="53">
        <v>5.84</v>
      </c>
      <c r="H129" s="53">
        <v>6.53</v>
      </c>
      <c r="I129" s="54">
        <v>19.79</v>
      </c>
      <c r="J129" s="53">
        <v>161</v>
      </c>
      <c r="K129" s="55">
        <v>49</v>
      </c>
      <c r="L129" s="57">
        <v>18.399999999999999</v>
      </c>
    </row>
    <row r="130" spans="1:12" ht="15.75">
      <c r="A130" s="14"/>
      <c r="B130" s="15"/>
      <c r="C130" s="11"/>
      <c r="D130" s="7" t="s">
        <v>28</v>
      </c>
      <c r="E130" s="56" t="s">
        <v>87</v>
      </c>
      <c r="F130" s="53">
        <v>90</v>
      </c>
      <c r="G130" s="53">
        <v>9.89</v>
      </c>
      <c r="H130" s="53">
        <v>13.72</v>
      </c>
      <c r="I130" s="54">
        <v>6.78</v>
      </c>
      <c r="J130" s="53">
        <v>188.84</v>
      </c>
      <c r="K130" s="53" t="s">
        <v>44</v>
      </c>
      <c r="L130" s="53">
        <v>33.5</v>
      </c>
    </row>
    <row r="131" spans="1:12" ht="15.75">
      <c r="A131" s="14"/>
      <c r="B131" s="15"/>
      <c r="C131" s="11"/>
      <c r="D131" s="7" t="s">
        <v>29</v>
      </c>
      <c r="E131" s="56" t="s">
        <v>55</v>
      </c>
      <c r="F131" s="53">
        <v>150</v>
      </c>
      <c r="G131" s="53">
        <v>5.5</v>
      </c>
      <c r="H131" s="53">
        <v>4.8</v>
      </c>
      <c r="I131" s="54">
        <v>31.3</v>
      </c>
      <c r="J131" s="53">
        <v>191</v>
      </c>
      <c r="K131" s="55" t="s">
        <v>56</v>
      </c>
      <c r="L131" s="53">
        <v>7.5</v>
      </c>
    </row>
    <row r="132" spans="1:12" ht="15.75">
      <c r="A132" s="14"/>
      <c r="B132" s="15"/>
      <c r="C132" s="11"/>
      <c r="D132" s="7" t="s">
        <v>30</v>
      </c>
      <c r="E132" s="56" t="s">
        <v>88</v>
      </c>
      <c r="F132" s="53">
        <v>200</v>
      </c>
      <c r="G132" s="57">
        <v>0.6</v>
      </c>
      <c r="H132" s="57">
        <v>0.1</v>
      </c>
      <c r="I132" s="54">
        <v>31.7</v>
      </c>
      <c r="J132" s="53">
        <v>131</v>
      </c>
      <c r="K132" s="55" t="s">
        <v>47</v>
      </c>
      <c r="L132" s="53">
        <v>6.75</v>
      </c>
    </row>
    <row r="133" spans="1:12" ht="15.75">
      <c r="A133" s="14"/>
      <c r="B133" s="15"/>
      <c r="C133" s="11"/>
      <c r="D133" s="7" t="s">
        <v>31</v>
      </c>
      <c r="E133" s="56" t="s">
        <v>48</v>
      </c>
      <c r="F133" s="53">
        <v>30</v>
      </c>
      <c r="G133" s="53">
        <v>2.08</v>
      </c>
      <c r="H133" s="53">
        <v>0.24</v>
      </c>
      <c r="I133" s="58">
        <v>12.76</v>
      </c>
      <c r="J133" s="53">
        <v>70.319999999999993</v>
      </c>
      <c r="K133" s="55" t="s">
        <v>44</v>
      </c>
      <c r="L133" s="57">
        <v>3.6</v>
      </c>
    </row>
    <row r="134" spans="1:12" ht="15.75">
      <c r="A134" s="14"/>
      <c r="B134" s="15"/>
      <c r="C134" s="11"/>
      <c r="D134" s="7" t="s">
        <v>32</v>
      </c>
      <c r="E134" s="56" t="s">
        <v>49</v>
      </c>
      <c r="F134" s="53">
        <v>30</v>
      </c>
      <c r="G134" s="53">
        <v>1.98</v>
      </c>
      <c r="H134" s="53">
        <v>0.36</v>
      </c>
      <c r="I134" s="54">
        <v>11.88</v>
      </c>
      <c r="J134" s="53">
        <v>57.68</v>
      </c>
      <c r="K134" s="53" t="s">
        <v>44</v>
      </c>
      <c r="L134" s="53">
        <v>3.65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44">SUM(G128:G136)</f>
        <v>26.430000000000003</v>
      </c>
      <c r="H137" s="19">
        <f t="shared" si="44"/>
        <v>31.810000000000002</v>
      </c>
      <c r="I137" s="19">
        <f t="shared" si="44"/>
        <v>115.95</v>
      </c>
      <c r="J137" s="19">
        <f t="shared" si="44"/>
        <v>863.43999999999994</v>
      </c>
      <c r="K137" s="25"/>
      <c r="L137" s="19">
        <f t="shared" ref="L137" si="45">SUM(L128:L136)</f>
        <v>81</v>
      </c>
    </row>
    <row r="138" spans="1:12" ht="15">
      <c r="A138" s="33">
        <f>A120</f>
        <v>2</v>
      </c>
      <c r="B138" s="33">
        <f>B120</f>
        <v>1</v>
      </c>
      <c r="C138" s="77" t="s">
        <v>4</v>
      </c>
      <c r="D138" s="78"/>
      <c r="E138" s="31"/>
      <c r="F138" s="32">
        <f>F127+F137</f>
        <v>810</v>
      </c>
      <c r="G138" s="32">
        <f t="shared" ref="G138" si="46">G127+G137</f>
        <v>26.430000000000003</v>
      </c>
      <c r="H138" s="32">
        <f t="shared" ref="H138" si="47">H127+H137</f>
        <v>31.810000000000002</v>
      </c>
      <c r="I138" s="32">
        <f t="shared" ref="I138" si="48">I127+I137</f>
        <v>115.95</v>
      </c>
      <c r="J138" s="32">
        <f t="shared" ref="J138:L138" si="49">J127+J137</f>
        <v>863.43999999999994</v>
      </c>
      <c r="K138" s="32"/>
      <c r="L138" s="32">
        <f t="shared" si="49"/>
        <v>81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0">SUM(G139:G145)</f>
        <v>0</v>
      </c>
      <c r="H146" s="19">
        <f t="shared" si="50"/>
        <v>0</v>
      </c>
      <c r="I146" s="19">
        <f t="shared" si="50"/>
        <v>0</v>
      </c>
      <c r="J146" s="19">
        <f t="shared" si="50"/>
        <v>0</v>
      </c>
      <c r="K146" s="25"/>
      <c r="L146" s="19">
        <f t="shared" ref="L146" si="51">SUM(L139:L145)</f>
        <v>0</v>
      </c>
    </row>
    <row r="147" spans="1:12" ht="15.7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51" t="s">
        <v>89</v>
      </c>
      <c r="F147" s="53">
        <v>60</v>
      </c>
      <c r="G147" s="53">
        <v>1.2</v>
      </c>
      <c r="H147" s="53">
        <v>3.14</v>
      </c>
      <c r="I147" s="54">
        <v>5.8</v>
      </c>
      <c r="J147" s="53">
        <v>56.4</v>
      </c>
      <c r="K147" s="55" t="s">
        <v>67</v>
      </c>
      <c r="L147" s="53">
        <v>9.5</v>
      </c>
    </row>
    <row r="148" spans="1:12" ht="15.75">
      <c r="A148" s="23"/>
      <c r="B148" s="15"/>
      <c r="C148" s="11"/>
      <c r="D148" s="7" t="s">
        <v>27</v>
      </c>
      <c r="E148" s="56" t="s">
        <v>90</v>
      </c>
      <c r="F148" s="53">
        <v>250</v>
      </c>
      <c r="G148" s="53">
        <v>3.1</v>
      </c>
      <c r="H148" s="53">
        <v>5.3</v>
      </c>
      <c r="I148" s="54">
        <v>20</v>
      </c>
      <c r="J148" s="53">
        <v>172.47</v>
      </c>
      <c r="K148" s="55">
        <v>43</v>
      </c>
      <c r="L148" s="57">
        <v>20.399999999999999</v>
      </c>
    </row>
    <row r="149" spans="1:12" ht="15.75">
      <c r="A149" s="23"/>
      <c r="B149" s="15"/>
      <c r="C149" s="11"/>
      <c r="D149" s="7" t="s">
        <v>28</v>
      </c>
      <c r="E149" s="56" t="s">
        <v>53</v>
      </c>
      <c r="F149" s="53">
        <v>90</v>
      </c>
      <c r="G149" s="53">
        <v>13.25</v>
      </c>
      <c r="H149" s="53">
        <v>12.4</v>
      </c>
      <c r="I149" s="54">
        <v>3.96</v>
      </c>
      <c r="J149" s="53">
        <v>176</v>
      </c>
      <c r="K149" s="53" t="s">
        <v>54</v>
      </c>
      <c r="L149" s="53">
        <v>21.5</v>
      </c>
    </row>
    <row r="150" spans="1:12" ht="15.75">
      <c r="A150" s="23"/>
      <c r="B150" s="15"/>
      <c r="C150" s="11"/>
      <c r="D150" s="7" t="s">
        <v>29</v>
      </c>
      <c r="E150" s="56" t="s">
        <v>91</v>
      </c>
      <c r="F150" s="53">
        <v>150</v>
      </c>
      <c r="G150" s="53">
        <v>8.89</v>
      </c>
      <c r="H150" s="53">
        <v>2.2999999999999998</v>
      </c>
      <c r="I150" s="54">
        <v>43.56</v>
      </c>
      <c r="J150" s="53">
        <v>236.38</v>
      </c>
      <c r="K150" s="55">
        <v>187</v>
      </c>
      <c r="L150" s="53">
        <v>12.55</v>
      </c>
    </row>
    <row r="151" spans="1:12" ht="15.75">
      <c r="A151" s="23"/>
      <c r="B151" s="15"/>
      <c r="C151" s="11"/>
      <c r="D151" s="7" t="s">
        <v>30</v>
      </c>
      <c r="E151" s="56" t="s">
        <v>78</v>
      </c>
      <c r="F151" s="53">
        <v>200</v>
      </c>
      <c r="G151" s="57">
        <v>1.5</v>
      </c>
      <c r="H151" s="57">
        <v>1.3</v>
      </c>
      <c r="I151" s="54">
        <v>22.4</v>
      </c>
      <c r="J151" s="53">
        <v>117</v>
      </c>
      <c r="K151" s="55" t="s">
        <v>92</v>
      </c>
      <c r="L151" s="53">
        <v>9.8000000000000007</v>
      </c>
    </row>
    <row r="152" spans="1:12" ht="15.75">
      <c r="A152" s="23"/>
      <c r="B152" s="15"/>
      <c r="C152" s="11"/>
      <c r="D152" s="7" t="s">
        <v>31</v>
      </c>
      <c r="E152" s="56" t="s">
        <v>48</v>
      </c>
      <c r="F152" s="53">
        <v>30</v>
      </c>
      <c r="G152" s="53">
        <v>2.2799999999999998</v>
      </c>
      <c r="H152" s="53">
        <v>0.24</v>
      </c>
      <c r="I152" s="58">
        <v>14.86</v>
      </c>
      <c r="J152" s="53">
        <v>70.319999999999993</v>
      </c>
      <c r="K152" s="55" t="s">
        <v>44</v>
      </c>
      <c r="L152" s="57">
        <v>3.6</v>
      </c>
    </row>
    <row r="153" spans="1:12" ht="15.75">
      <c r="A153" s="23"/>
      <c r="B153" s="15"/>
      <c r="C153" s="11"/>
      <c r="D153" s="7" t="s">
        <v>32</v>
      </c>
      <c r="E153" s="56" t="s">
        <v>49</v>
      </c>
      <c r="F153" s="53">
        <v>30</v>
      </c>
      <c r="G153" s="53">
        <v>1.98</v>
      </c>
      <c r="H153" s="53">
        <v>0.36</v>
      </c>
      <c r="I153" s="54">
        <v>11.88</v>
      </c>
      <c r="J153" s="53">
        <v>57.68</v>
      </c>
      <c r="K153" s="53" t="s">
        <v>44</v>
      </c>
      <c r="L153" s="53">
        <v>3.65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52">SUM(G147:G155)</f>
        <v>32.200000000000003</v>
      </c>
      <c r="H156" s="19">
        <f t="shared" si="52"/>
        <v>25.04</v>
      </c>
      <c r="I156" s="19">
        <f t="shared" si="52"/>
        <v>122.46</v>
      </c>
      <c r="J156" s="19">
        <f t="shared" si="52"/>
        <v>886.24999999999989</v>
      </c>
      <c r="K156" s="25"/>
      <c r="L156" s="19">
        <f t="shared" ref="L156" si="53">SUM(L147:L155)</f>
        <v>81</v>
      </c>
    </row>
    <row r="157" spans="1:12" ht="15">
      <c r="A157" s="29">
        <f>A139</f>
        <v>2</v>
      </c>
      <c r="B157" s="30">
        <f>B139</f>
        <v>2</v>
      </c>
      <c r="C157" s="77" t="s">
        <v>4</v>
      </c>
      <c r="D157" s="78"/>
      <c r="E157" s="31"/>
      <c r="F157" s="32">
        <f>F146+F156</f>
        <v>810</v>
      </c>
      <c r="G157" s="32">
        <f t="shared" ref="G157" si="54">G146+G156</f>
        <v>32.200000000000003</v>
      </c>
      <c r="H157" s="32">
        <f t="shared" ref="H157" si="55">H146+H156</f>
        <v>25.04</v>
      </c>
      <c r="I157" s="32">
        <f t="shared" ref="I157" si="56">I146+I156</f>
        <v>122.46</v>
      </c>
      <c r="J157" s="32">
        <f t="shared" ref="J157:L157" si="57">J146+J156</f>
        <v>886.24999999999989</v>
      </c>
      <c r="K157" s="32"/>
      <c r="L157" s="32">
        <f t="shared" si="57"/>
        <v>81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58">SUM(G158:G164)</f>
        <v>0</v>
      </c>
      <c r="H165" s="19">
        <f t="shared" si="58"/>
        <v>0</v>
      </c>
      <c r="I165" s="19">
        <f t="shared" si="58"/>
        <v>0</v>
      </c>
      <c r="J165" s="19">
        <f t="shared" si="58"/>
        <v>0</v>
      </c>
      <c r="K165" s="25"/>
      <c r="L165" s="19">
        <f t="shared" ref="L165" si="59">SUM(L158:L164)</f>
        <v>0</v>
      </c>
    </row>
    <row r="166" spans="1:12" ht="15.7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1" t="s">
        <v>93</v>
      </c>
      <c r="F166" s="53">
        <v>100</v>
      </c>
      <c r="G166" s="53">
        <v>1.4</v>
      </c>
      <c r="H166" s="53">
        <v>10.1</v>
      </c>
      <c r="I166" s="54">
        <v>6.6</v>
      </c>
      <c r="J166" s="53">
        <v>123</v>
      </c>
      <c r="K166" s="55" t="s">
        <v>94</v>
      </c>
      <c r="L166" s="53">
        <v>5.5</v>
      </c>
    </row>
    <row r="167" spans="1:12" ht="15.75">
      <c r="A167" s="23"/>
      <c r="B167" s="15"/>
      <c r="C167" s="11"/>
      <c r="D167" s="7" t="s">
        <v>27</v>
      </c>
      <c r="E167" s="56" t="s">
        <v>95</v>
      </c>
      <c r="F167" s="53">
        <v>250</v>
      </c>
      <c r="G167" s="53">
        <v>3.11</v>
      </c>
      <c r="H167" s="53">
        <v>6.76</v>
      </c>
      <c r="I167" s="54">
        <v>21.18</v>
      </c>
      <c r="J167" s="53">
        <v>140</v>
      </c>
      <c r="K167" s="55" t="s">
        <v>96</v>
      </c>
      <c r="L167" s="57">
        <v>18.350000000000001</v>
      </c>
    </row>
    <row r="168" spans="1:12" ht="15.75">
      <c r="A168" s="23"/>
      <c r="B168" s="15"/>
      <c r="C168" s="11"/>
      <c r="D168" s="7" t="s">
        <v>28</v>
      </c>
      <c r="E168" s="56" t="s">
        <v>97</v>
      </c>
      <c r="F168" s="53">
        <v>100</v>
      </c>
      <c r="G168" s="53">
        <v>14</v>
      </c>
      <c r="H168" s="53">
        <v>22</v>
      </c>
      <c r="I168" s="54">
        <v>6</v>
      </c>
      <c r="J168" s="53">
        <v>270</v>
      </c>
      <c r="K168" s="53" t="s">
        <v>44</v>
      </c>
      <c r="L168" s="53">
        <v>31.1</v>
      </c>
    </row>
    <row r="169" spans="1:12" ht="15.75">
      <c r="A169" s="23"/>
      <c r="B169" s="15"/>
      <c r="C169" s="11"/>
      <c r="D169" s="7" t="s">
        <v>29</v>
      </c>
      <c r="E169" s="56" t="s">
        <v>98</v>
      </c>
      <c r="F169" s="53">
        <v>150</v>
      </c>
      <c r="G169" s="53">
        <v>6.84</v>
      </c>
      <c r="H169" s="53">
        <v>9.19</v>
      </c>
      <c r="I169" s="54">
        <v>49.2</v>
      </c>
      <c r="J169" s="53">
        <v>306.87</v>
      </c>
      <c r="K169" s="55">
        <v>58</v>
      </c>
      <c r="L169" s="53">
        <v>10.9</v>
      </c>
    </row>
    <row r="170" spans="1:12" ht="15.75">
      <c r="A170" s="23"/>
      <c r="B170" s="15"/>
      <c r="C170" s="11"/>
      <c r="D170" s="7" t="s">
        <v>30</v>
      </c>
      <c r="E170" s="56" t="s">
        <v>116</v>
      </c>
      <c r="F170" s="53">
        <v>200</v>
      </c>
      <c r="G170" s="57">
        <v>0.68</v>
      </c>
      <c r="H170" s="57"/>
      <c r="I170" s="54">
        <v>21.01</v>
      </c>
      <c r="J170" s="53">
        <v>46.87</v>
      </c>
      <c r="K170" s="55">
        <v>417</v>
      </c>
      <c r="L170" s="53">
        <v>9.9</v>
      </c>
    </row>
    <row r="171" spans="1:12" ht="15.75">
      <c r="A171" s="23"/>
      <c r="B171" s="15"/>
      <c r="C171" s="11"/>
      <c r="D171" s="7" t="s">
        <v>31</v>
      </c>
      <c r="E171" s="56" t="s">
        <v>48</v>
      </c>
      <c r="F171" s="53">
        <v>30</v>
      </c>
      <c r="G171" s="53">
        <v>2.08</v>
      </c>
      <c r="H171" s="53">
        <v>0.24</v>
      </c>
      <c r="I171" s="58">
        <v>12.76</v>
      </c>
      <c r="J171" s="53">
        <v>70.319999999999993</v>
      </c>
      <c r="K171" s="55" t="s">
        <v>44</v>
      </c>
      <c r="L171" s="57">
        <v>2.6</v>
      </c>
    </row>
    <row r="172" spans="1:12" ht="15.75">
      <c r="A172" s="23"/>
      <c r="B172" s="15"/>
      <c r="C172" s="11"/>
      <c r="D172" s="7" t="s">
        <v>32</v>
      </c>
      <c r="E172" s="56" t="s">
        <v>49</v>
      </c>
      <c r="F172" s="53">
        <v>30</v>
      </c>
      <c r="G172" s="53">
        <v>1.98</v>
      </c>
      <c r="H172" s="53">
        <v>0.36</v>
      </c>
      <c r="I172" s="54">
        <v>11.88</v>
      </c>
      <c r="J172" s="53">
        <v>57.68</v>
      </c>
      <c r="K172" s="53" t="s">
        <v>44</v>
      </c>
      <c r="L172" s="53">
        <v>2.65</v>
      </c>
    </row>
    <row r="173" spans="1:12" ht="15">
      <c r="A173" s="23"/>
      <c r="B173" s="15"/>
      <c r="C173" s="11"/>
      <c r="D173" s="6"/>
      <c r="E173" s="63"/>
      <c r="F173" s="52"/>
      <c r="G173" s="52"/>
      <c r="H173" s="52"/>
      <c r="I173" s="52"/>
      <c r="J173" s="52"/>
      <c r="K173" s="62"/>
      <c r="L173" s="52"/>
    </row>
    <row r="174" spans="1:12" ht="15">
      <c r="A174" s="23"/>
      <c r="B174" s="15"/>
      <c r="C174" s="11"/>
      <c r="D174" s="6"/>
      <c r="E174" s="63"/>
      <c r="F174" s="52"/>
      <c r="G174" s="52"/>
      <c r="H174" s="52"/>
      <c r="I174" s="52"/>
      <c r="J174" s="52"/>
      <c r="K174" s="62"/>
      <c r="L174" s="52"/>
    </row>
    <row r="175" spans="1:12" ht="15">
      <c r="A175" s="24"/>
      <c r="B175" s="17"/>
      <c r="C175" s="8"/>
      <c r="D175" s="18" t="s">
        <v>33</v>
      </c>
      <c r="E175" s="64"/>
      <c r="F175" s="65">
        <f>SUM(F166:F174)</f>
        <v>860</v>
      </c>
      <c r="G175" s="65">
        <f t="shared" ref="G175:J175" si="60">SUM(G166:G174)</f>
        <v>30.09</v>
      </c>
      <c r="H175" s="65">
        <f t="shared" si="60"/>
        <v>48.65</v>
      </c>
      <c r="I175" s="65">
        <f t="shared" si="60"/>
        <v>128.63000000000002</v>
      </c>
      <c r="J175" s="65">
        <f t="shared" si="60"/>
        <v>1014.7399999999999</v>
      </c>
      <c r="K175" s="66"/>
      <c r="L175" s="65">
        <f t="shared" ref="L175" si="61">SUM(L166:L174)</f>
        <v>81.000000000000014</v>
      </c>
    </row>
    <row r="176" spans="1:12" ht="15">
      <c r="A176" s="29">
        <f>A158</f>
        <v>2</v>
      </c>
      <c r="B176" s="30">
        <f>B158</f>
        <v>3</v>
      </c>
      <c r="C176" s="77" t="s">
        <v>4</v>
      </c>
      <c r="D176" s="78"/>
      <c r="E176" s="31"/>
      <c r="F176" s="32">
        <f>F165+F175</f>
        <v>860</v>
      </c>
      <c r="G176" s="32">
        <f t="shared" ref="G176" si="62">G165+G175</f>
        <v>30.09</v>
      </c>
      <c r="H176" s="32">
        <f t="shared" ref="H176" si="63">H165+H175</f>
        <v>48.65</v>
      </c>
      <c r="I176" s="32">
        <f t="shared" ref="I176" si="64">I165+I175</f>
        <v>128.63000000000002</v>
      </c>
      <c r="J176" s="32">
        <f t="shared" ref="J176:L176" si="65">J165+J175</f>
        <v>1014.7399999999999</v>
      </c>
      <c r="K176" s="32"/>
      <c r="L176" s="32">
        <f t="shared" si="65"/>
        <v>81.000000000000014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66">SUM(G177:G183)</f>
        <v>0</v>
      </c>
      <c r="H184" s="19">
        <f t="shared" si="66"/>
        <v>0</v>
      </c>
      <c r="I184" s="19">
        <f t="shared" si="66"/>
        <v>0</v>
      </c>
      <c r="J184" s="19">
        <f t="shared" si="66"/>
        <v>0</v>
      </c>
      <c r="K184" s="25"/>
      <c r="L184" s="19">
        <f t="shared" ref="L184" si="67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>
      <c r="A186" s="23"/>
      <c r="B186" s="15"/>
      <c r="C186" s="11"/>
      <c r="D186" s="7" t="s">
        <v>27</v>
      </c>
      <c r="E186" s="56" t="s">
        <v>99</v>
      </c>
      <c r="F186" s="53">
        <v>250</v>
      </c>
      <c r="G186" s="53">
        <v>2.35</v>
      </c>
      <c r="H186" s="53">
        <v>7.09</v>
      </c>
      <c r="I186" s="54">
        <v>13.67</v>
      </c>
      <c r="J186" s="53">
        <v>137</v>
      </c>
      <c r="K186" s="55">
        <v>32</v>
      </c>
      <c r="L186" s="57">
        <v>18.600000000000001</v>
      </c>
    </row>
    <row r="187" spans="1:12" ht="15.75">
      <c r="A187" s="23"/>
      <c r="B187" s="15"/>
      <c r="C187" s="11"/>
      <c r="D187" s="7" t="s">
        <v>28</v>
      </c>
      <c r="E187" s="56" t="s">
        <v>100</v>
      </c>
      <c r="F187" s="53">
        <v>200</v>
      </c>
      <c r="G187" s="53">
        <v>7.5</v>
      </c>
      <c r="H187" s="53">
        <v>25.29</v>
      </c>
      <c r="I187" s="54">
        <v>7.5</v>
      </c>
      <c r="J187" s="53">
        <v>302</v>
      </c>
      <c r="K187" s="53">
        <v>44</v>
      </c>
      <c r="L187" s="53">
        <v>20.6</v>
      </c>
    </row>
    <row r="188" spans="1:12" ht="15.75">
      <c r="A188" s="23"/>
      <c r="B188" s="15"/>
      <c r="C188" s="11"/>
      <c r="D188" s="7" t="s">
        <v>29</v>
      </c>
      <c r="E188" s="56"/>
      <c r="F188" s="53"/>
      <c r="G188" s="53"/>
      <c r="H188" s="53"/>
      <c r="I188" s="54"/>
      <c r="J188" s="53"/>
      <c r="K188" s="55"/>
      <c r="L188" s="53"/>
    </row>
    <row r="189" spans="1:12" ht="15.75">
      <c r="A189" s="23"/>
      <c r="B189" s="15"/>
      <c r="C189" s="11"/>
      <c r="D189" s="7" t="s">
        <v>30</v>
      </c>
      <c r="E189" s="56" t="s">
        <v>71</v>
      </c>
      <c r="F189" s="53">
        <v>200</v>
      </c>
      <c r="G189" s="57">
        <v>0.2</v>
      </c>
      <c r="H189" s="57">
        <v>0.1</v>
      </c>
      <c r="I189" s="54">
        <v>15</v>
      </c>
      <c r="J189" s="53">
        <v>61.62</v>
      </c>
      <c r="K189" s="55" t="s">
        <v>72</v>
      </c>
      <c r="L189" s="53">
        <v>4.9000000000000004</v>
      </c>
    </row>
    <row r="190" spans="1:12" ht="15.75">
      <c r="A190" s="23"/>
      <c r="B190" s="15"/>
      <c r="C190" s="11"/>
      <c r="D190" s="7" t="s">
        <v>31</v>
      </c>
      <c r="E190" s="56" t="s">
        <v>48</v>
      </c>
      <c r="F190" s="53">
        <v>50</v>
      </c>
      <c r="G190" s="53">
        <v>2.08</v>
      </c>
      <c r="H190" s="53">
        <v>0.24</v>
      </c>
      <c r="I190" s="58">
        <v>12.76</v>
      </c>
      <c r="J190" s="53">
        <v>117.2</v>
      </c>
      <c r="K190" s="55" t="s">
        <v>44</v>
      </c>
      <c r="L190" s="57">
        <v>3.6</v>
      </c>
    </row>
    <row r="191" spans="1:12" ht="15.75">
      <c r="A191" s="23"/>
      <c r="B191" s="15"/>
      <c r="C191" s="11"/>
      <c r="D191" s="7" t="s">
        <v>32</v>
      </c>
      <c r="E191" s="56" t="s">
        <v>49</v>
      </c>
      <c r="F191" s="53">
        <v>30</v>
      </c>
      <c r="G191" s="53">
        <v>1.98</v>
      </c>
      <c r="H191" s="53">
        <v>0.36</v>
      </c>
      <c r="I191" s="54">
        <v>11.88</v>
      </c>
      <c r="J191" s="53">
        <v>57.68</v>
      </c>
      <c r="K191" s="53" t="s">
        <v>44</v>
      </c>
      <c r="L191" s="53">
        <v>3.65</v>
      </c>
    </row>
    <row r="192" spans="1:12" ht="15.75">
      <c r="A192" s="23"/>
      <c r="B192" s="15"/>
      <c r="C192" s="11"/>
      <c r="D192" s="6" t="s">
        <v>112</v>
      </c>
      <c r="E192" s="59" t="s">
        <v>101</v>
      </c>
      <c r="F192" s="60">
        <v>100</v>
      </c>
      <c r="G192" s="60">
        <v>16.57</v>
      </c>
      <c r="H192" s="60">
        <v>25.03</v>
      </c>
      <c r="I192" s="61">
        <v>45.5</v>
      </c>
      <c r="J192" s="60">
        <v>243.75</v>
      </c>
      <c r="K192" s="55" t="s">
        <v>102</v>
      </c>
      <c r="L192" s="60">
        <v>16.350000000000001</v>
      </c>
    </row>
    <row r="193" spans="1:12" ht="15.75">
      <c r="A193" s="23"/>
      <c r="B193" s="15"/>
      <c r="C193" s="11"/>
      <c r="D193" s="6" t="s">
        <v>24</v>
      </c>
      <c r="E193" s="59" t="s">
        <v>59</v>
      </c>
      <c r="F193" s="60">
        <v>150</v>
      </c>
      <c r="G193" s="60">
        <v>0.39</v>
      </c>
      <c r="H193" s="60">
        <v>0.25</v>
      </c>
      <c r="I193" s="61">
        <v>17.41</v>
      </c>
      <c r="J193" s="60">
        <v>78</v>
      </c>
      <c r="K193" s="62"/>
      <c r="L193" s="60">
        <v>13.3</v>
      </c>
    </row>
    <row r="194" spans="1:12" ht="15">
      <c r="A194" s="24"/>
      <c r="B194" s="17"/>
      <c r="C194" s="8"/>
      <c r="D194" s="18" t="s">
        <v>33</v>
      </c>
      <c r="E194" s="64"/>
      <c r="F194" s="65">
        <f>SUM(F185:F193)</f>
        <v>980</v>
      </c>
      <c r="G194" s="65">
        <f t="shared" ref="G194:J194" si="68">SUM(G185:G193)</f>
        <v>31.07</v>
      </c>
      <c r="H194" s="65">
        <f t="shared" si="68"/>
        <v>58.36</v>
      </c>
      <c r="I194" s="65">
        <f t="shared" si="68"/>
        <v>123.72</v>
      </c>
      <c r="J194" s="65">
        <f t="shared" si="68"/>
        <v>997.25</v>
      </c>
      <c r="K194" s="66"/>
      <c r="L194" s="65">
        <f t="shared" ref="L194" si="69">SUM(L185:L193)</f>
        <v>81</v>
      </c>
    </row>
    <row r="195" spans="1:12" ht="15.75" thickBot="1">
      <c r="A195" s="29">
        <f>A177</f>
        <v>2</v>
      </c>
      <c r="B195" s="30">
        <f>B177</f>
        <v>4</v>
      </c>
      <c r="C195" s="77" t="s">
        <v>4</v>
      </c>
      <c r="D195" s="78"/>
      <c r="E195" s="31"/>
      <c r="F195" s="32">
        <f>F184+F194</f>
        <v>980</v>
      </c>
      <c r="G195" s="32">
        <f t="shared" ref="G195" si="70">G184+G194</f>
        <v>31.07</v>
      </c>
      <c r="H195" s="32">
        <f t="shared" ref="H195" si="71">H184+H194</f>
        <v>58.36</v>
      </c>
      <c r="I195" s="32">
        <f t="shared" ref="I195" si="72">I184+I194</f>
        <v>123.72</v>
      </c>
      <c r="J195" s="32">
        <f t="shared" ref="J195:L195" si="73">J184+J194</f>
        <v>997.25</v>
      </c>
      <c r="K195" s="32"/>
      <c r="L195" s="32">
        <f t="shared" si="73"/>
        <v>81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74">SUM(G196:G202)</f>
        <v>0</v>
      </c>
      <c r="H203" s="19">
        <f t="shared" si="74"/>
        <v>0</v>
      </c>
      <c r="I203" s="19">
        <f t="shared" si="74"/>
        <v>0</v>
      </c>
      <c r="J203" s="19">
        <f t="shared" si="74"/>
        <v>0</v>
      </c>
      <c r="K203" s="25"/>
      <c r="L203" s="19">
        <f t="shared" ref="L203" si="75">SUM(L196:L202)</f>
        <v>0</v>
      </c>
    </row>
    <row r="204" spans="1:12" ht="15.7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51" t="s">
        <v>39</v>
      </c>
      <c r="F204" s="53">
        <v>100</v>
      </c>
      <c r="G204" s="53">
        <v>1.6</v>
      </c>
      <c r="H204" s="53">
        <v>5.0999999999999996</v>
      </c>
      <c r="I204" s="54">
        <v>6.9</v>
      </c>
      <c r="J204" s="53">
        <v>80</v>
      </c>
      <c r="K204" s="55" t="s">
        <v>40</v>
      </c>
      <c r="L204" s="53">
        <v>6.5</v>
      </c>
    </row>
    <row r="205" spans="1:12" ht="15.75">
      <c r="A205" s="23"/>
      <c r="B205" s="15"/>
      <c r="C205" s="11"/>
      <c r="D205" s="7" t="s">
        <v>27</v>
      </c>
      <c r="E205" s="56" t="s">
        <v>103</v>
      </c>
      <c r="F205" s="53">
        <v>250</v>
      </c>
      <c r="G205" s="53">
        <v>2.4900000000000002</v>
      </c>
      <c r="H205" s="53">
        <v>6.21</v>
      </c>
      <c r="I205" s="54">
        <v>14.4</v>
      </c>
      <c r="J205" s="53">
        <v>123</v>
      </c>
      <c r="K205" s="55" t="s">
        <v>104</v>
      </c>
      <c r="L205" s="57">
        <v>18.7</v>
      </c>
    </row>
    <row r="206" spans="1:12" ht="15.75">
      <c r="A206" s="23"/>
      <c r="B206" s="15"/>
      <c r="C206" s="11"/>
      <c r="D206" s="7" t="s">
        <v>28</v>
      </c>
      <c r="E206" s="56" t="s">
        <v>53</v>
      </c>
      <c r="F206" s="53">
        <v>90</v>
      </c>
      <c r="G206" s="53">
        <v>15.25</v>
      </c>
      <c r="H206" s="53">
        <v>12.4</v>
      </c>
      <c r="I206" s="54">
        <v>3.96</v>
      </c>
      <c r="J206" s="53">
        <v>189</v>
      </c>
      <c r="K206" s="53" t="s">
        <v>54</v>
      </c>
      <c r="L206" s="53">
        <v>20.7</v>
      </c>
    </row>
    <row r="207" spans="1:12" ht="15.75">
      <c r="A207" s="23"/>
      <c r="B207" s="15"/>
      <c r="C207" s="11"/>
      <c r="D207" s="7" t="s">
        <v>29</v>
      </c>
      <c r="E207" s="56" t="s">
        <v>105</v>
      </c>
      <c r="F207" s="53">
        <v>150</v>
      </c>
      <c r="G207" s="53">
        <v>3.58</v>
      </c>
      <c r="H207" s="53">
        <v>5.96</v>
      </c>
      <c r="I207" s="54">
        <v>36.26</v>
      </c>
      <c r="J207" s="53">
        <v>216.84</v>
      </c>
      <c r="K207" s="55">
        <v>446</v>
      </c>
      <c r="L207" s="53">
        <v>9.5500000000000007</v>
      </c>
    </row>
    <row r="208" spans="1:12" ht="15.75">
      <c r="A208" s="23"/>
      <c r="B208" s="15"/>
      <c r="C208" s="11"/>
      <c r="D208" s="7" t="s">
        <v>30</v>
      </c>
      <c r="E208" s="56" t="s">
        <v>88</v>
      </c>
      <c r="F208" s="53">
        <v>200</v>
      </c>
      <c r="G208" s="57">
        <v>1</v>
      </c>
      <c r="H208" s="57">
        <v>0.1</v>
      </c>
      <c r="I208" s="54">
        <v>34.200000000000003</v>
      </c>
      <c r="J208" s="53">
        <v>142</v>
      </c>
      <c r="K208" s="55" t="s">
        <v>47</v>
      </c>
      <c r="L208" s="53">
        <v>5.8</v>
      </c>
    </row>
    <row r="209" spans="1:12" ht="15.75">
      <c r="A209" s="23"/>
      <c r="B209" s="15"/>
      <c r="C209" s="11"/>
      <c r="D209" s="7" t="s">
        <v>31</v>
      </c>
      <c r="E209" s="56" t="s">
        <v>48</v>
      </c>
      <c r="F209" s="53">
        <v>30</v>
      </c>
      <c r="G209" s="53">
        <v>2.08</v>
      </c>
      <c r="H209" s="53">
        <v>0.24</v>
      </c>
      <c r="I209" s="58">
        <v>12.76</v>
      </c>
      <c r="J209" s="53">
        <v>70.319999999999993</v>
      </c>
      <c r="K209" s="55" t="s">
        <v>44</v>
      </c>
      <c r="L209" s="57">
        <v>3.6</v>
      </c>
    </row>
    <row r="210" spans="1:12" ht="15.75">
      <c r="A210" s="23"/>
      <c r="B210" s="15"/>
      <c r="C210" s="11"/>
      <c r="D210" s="7" t="s">
        <v>32</v>
      </c>
      <c r="E210" s="56" t="s">
        <v>49</v>
      </c>
      <c r="F210" s="53">
        <v>30</v>
      </c>
      <c r="G210" s="53">
        <v>1.98</v>
      </c>
      <c r="H210" s="53">
        <v>0.36</v>
      </c>
      <c r="I210" s="54">
        <v>11.88</v>
      </c>
      <c r="J210" s="53">
        <v>57.68</v>
      </c>
      <c r="K210" s="53" t="s">
        <v>44</v>
      </c>
      <c r="L210" s="53">
        <v>3.65</v>
      </c>
    </row>
    <row r="211" spans="1:12" ht="15.75">
      <c r="A211" s="23"/>
      <c r="B211" s="15"/>
      <c r="C211" s="11"/>
      <c r="D211" s="6" t="s">
        <v>24</v>
      </c>
      <c r="E211" s="59" t="s">
        <v>106</v>
      </c>
      <c r="F211" s="60">
        <v>150</v>
      </c>
      <c r="G211" s="60">
        <v>0.39</v>
      </c>
      <c r="H211" s="60">
        <v>0.25</v>
      </c>
      <c r="I211" s="61">
        <v>17.41</v>
      </c>
      <c r="J211" s="60">
        <v>78</v>
      </c>
      <c r="K211" s="62"/>
      <c r="L211" s="60">
        <v>12.5</v>
      </c>
    </row>
    <row r="212" spans="1:12" ht="15">
      <c r="A212" s="23"/>
      <c r="B212" s="15"/>
      <c r="C212" s="11"/>
      <c r="D212" s="6"/>
      <c r="E212" s="63"/>
      <c r="F212" s="52"/>
      <c r="G212" s="52"/>
      <c r="H212" s="52"/>
      <c r="I212" s="52"/>
      <c r="J212" s="52"/>
      <c r="K212" s="62"/>
      <c r="L212" s="52"/>
    </row>
    <row r="213" spans="1:12" ht="15">
      <c r="A213" s="24"/>
      <c r="B213" s="17"/>
      <c r="C213" s="8"/>
      <c r="D213" s="18" t="s">
        <v>33</v>
      </c>
      <c r="E213" s="64"/>
      <c r="F213" s="65">
        <f>SUM(F204:F212)</f>
        <v>1000</v>
      </c>
      <c r="G213" s="65">
        <f t="shared" ref="G213:J213" si="76">SUM(G204:G212)</f>
        <v>28.37</v>
      </c>
      <c r="H213" s="65">
        <f t="shared" si="76"/>
        <v>30.62</v>
      </c>
      <c r="I213" s="65">
        <f t="shared" si="76"/>
        <v>137.77000000000001</v>
      </c>
      <c r="J213" s="65">
        <f t="shared" si="76"/>
        <v>956.84</v>
      </c>
      <c r="K213" s="66"/>
      <c r="L213" s="65">
        <f t="shared" ref="L213" si="77">SUM(L204:L212)</f>
        <v>81</v>
      </c>
    </row>
    <row r="214" spans="1:12" ht="15.75" thickBot="1">
      <c r="A214" s="29">
        <f>A196</f>
        <v>2</v>
      </c>
      <c r="B214" s="30">
        <f>B196</f>
        <v>5</v>
      </c>
      <c r="C214" s="77" t="s">
        <v>4</v>
      </c>
      <c r="D214" s="78"/>
      <c r="E214" s="31"/>
      <c r="F214" s="32">
        <f>F203+F213</f>
        <v>1000</v>
      </c>
      <c r="G214" s="32">
        <f t="shared" ref="G214:J214" si="78">G203+G213</f>
        <v>28.37</v>
      </c>
      <c r="H214" s="32">
        <f t="shared" si="78"/>
        <v>30.62</v>
      </c>
      <c r="I214" s="32">
        <f t="shared" si="78"/>
        <v>137.77000000000001</v>
      </c>
      <c r="J214" s="32">
        <f t="shared" si="78"/>
        <v>956.84</v>
      </c>
      <c r="K214" s="32"/>
      <c r="L214" s="32">
        <f t="shared" ref="L214" si="79">L203+L213</f>
        <v>81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80">SUM(G215:G221)</f>
        <v>0</v>
      </c>
      <c r="H222" s="19">
        <f t="shared" si="80"/>
        <v>0</v>
      </c>
      <c r="I222" s="19">
        <f t="shared" si="80"/>
        <v>0</v>
      </c>
      <c r="J222" s="19">
        <f t="shared" si="80"/>
        <v>0</v>
      </c>
      <c r="K222" s="25"/>
      <c r="L222" s="19">
        <f t="shared" ref="L222" si="81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 t="s">
        <v>107</v>
      </c>
      <c r="F224" s="43">
        <v>250</v>
      </c>
      <c r="G224" s="43">
        <v>2.79</v>
      </c>
      <c r="H224" s="43">
        <v>7.05</v>
      </c>
      <c r="I224" s="43">
        <v>9.8699999999999992</v>
      </c>
      <c r="J224" s="43">
        <v>210.18</v>
      </c>
      <c r="K224" s="44">
        <v>35</v>
      </c>
      <c r="L224" s="43">
        <v>19.75</v>
      </c>
    </row>
    <row r="225" spans="1:12" ht="15">
      <c r="A225" s="23"/>
      <c r="B225" s="15"/>
      <c r="C225" s="11"/>
      <c r="D225" s="7" t="s">
        <v>28</v>
      </c>
      <c r="E225" s="42" t="s">
        <v>82</v>
      </c>
      <c r="F225" s="43">
        <v>90</v>
      </c>
      <c r="G225" s="43">
        <v>22.04</v>
      </c>
      <c r="H225" s="43">
        <v>20.13</v>
      </c>
      <c r="I225" s="43">
        <v>5.36</v>
      </c>
      <c r="J225" s="43">
        <v>189.11</v>
      </c>
      <c r="K225" s="44">
        <v>311</v>
      </c>
      <c r="L225" s="43">
        <v>26.9</v>
      </c>
    </row>
    <row r="226" spans="1:12" ht="15">
      <c r="A226" s="23"/>
      <c r="B226" s="15"/>
      <c r="C226" s="11"/>
      <c r="D226" s="7" t="s">
        <v>29</v>
      </c>
      <c r="E226" s="42" t="s">
        <v>108</v>
      </c>
      <c r="F226" s="43">
        <v>150</v>
      </c>
      <c r="G226" s="43">
        <v>5.5</v>
      </c>
      <c r="H226" s="43">
        <v>4.8</v>
      </c>
      <c r="I226" s="43">
        <v>31.3</v>
      </c>
      <c r="J226" s="43">
        <v>191</v>
      </c>
      <c r="K226" s="44" t="s">
        <v>109</v>
      </c>
      <c r="L226" s="43">
        <v>14.5</v>
      </c>
    </row>
    <row r="227" spans="1:12" ht="15">
      <c r="A227" s="23"/>
      <c r="B227" s="15"/>
      <c r="C227" s="11"/>
      <c r="D227" s="7" t="s">
        <v>30</v>
      </c>
      <c r="E227" s="42" t="s">
        <v>110</v>
      </c>
      <c r="F227" s="43">
        <v>200</v>
      </c>
      <c r="G227" s="43">
        <v>2.9</v>
      </c>
      <c r="H227" s="43">
        <v>2.5</v>
      </c>
      <c r="I227" s="43">
        <v>24.8</v>
      </c>
      <c r="J227" s="43">
        <v>134</v>
      </c>
      <c r="K227" s="44" t="s">
        <v>111</v>
      </c>
      <c r="L227" s="43">
        <v>12.6</v>
      </c>
    </row>
    <row r="228" spans="1:12" ht="15.75">
      <c r="A228" s="23"/>
      <c r="B228" s="15"/>
      <c r="C228" s="11"/>
      <c r="D228" s="7" t="s">
        <v>31</v>
      </c>
      <c r="E228" s="56" t="s">
        <v>48</v>
      </c>
      <c r="F228" s="53">
        <v>30</v>
      </c>
      <c r="G228" s="53">
        <v>2.08</v>
      </c>
      <c r="H228" s="53">
        <v>0.24</v>
      </c>
      <c r="I228" s="58">
        <v>12.76</v>
      </c>
      <c r="J228" s="53">
        <v>70.319999999999993</v>
      </c>
      <c r="K228" s="55" t="s">
        <v>44</v>
      </c>
      <c r="L228" s="57">
        <v>3.6</v>
      </c>
    </row>
    <row r="229" spans="1:12" ht="15.75">
      <c r="A229" s="23"/>
      <c r="B229" s="15"/>
      <c r="C229" s="11"/>
      <c r="D229" s="7" t="s">
        <v>32</v>
      </c>
      <c r="E229" s="56" t="s">
        <v>49</v>
      </c>
      <c r="F229" s="53">
        <v>30</v>
      </c>
      <c r="G229" s="53">
        <v>1.98</v>
      </c>
      <c r="H229" s="53">
        <v>0.36</v>
      </c>
      <c r="I229" s="54">
        <v>11.88</v>
      </c>
      <c r="J229" s="53">
        <v>57.68</v>
      </c>
      <c r="K229" s="53" t="s">
        <v>44</v>
      </c>
      <c r="L229" s="53">
        <v>3.65</v>
      </c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750</v>
      </c>
      <c r="G232" s="19">
        <f t="shared" ref="G232:J232" si="82">SUM(G223:G231)</f>
        <v>37.289999999999992</v>
      </c>
      <c r="H232" s="19">
        <f t="shared" si="82"/>
        <v>35.080000000000005</v>
      </c>
      <c r="I232" s="19">
        <f t="shared" si="82"/>
        <v>95.97</v>
      </c>
      <c r="J232" s="19">
        <f t="shared" si="82"/>
        <v>852.28999999999985</v>
      </c>
      <c r="K232" s="25"/>
      <c r="L232" s="19">
        <f t="shared" ref="L232" si="83">SUM(L223:L231)</f>
        <v>81</v>
      </c>
    </row>
    <row r="233" spans="1:12" ht="15.75" thickBot="1">
      <c r="A233" s="29">
        <f>A215</f>
        <v>2</v>
      </c>
      <c r="B233" s="30">
        <f>B215</f>
        <v>6</v>
      </c>
      <c r="C233" s="77" t="s">
        <v>4</v>
      </c>
      <c r="D233" s="78"/>
      <c r="E233" s="31"/>
      <c r="F233" s="32">
        <f>F222+F232</f>
        <v>750</v>
      </c>
      <c r="G233" s="32">
        <f t="shared" ref="G233:J233" si="84">G222+G232</f>
        <v>37.289999999999992</v>
      </c>
      <c r="H233" s="32">
        <f t="shared" si="84"/>
        <v>35.080000000000005</v>
      </c>
      <c r="I233" s="32">
        <f t="shared" si="84"/>
        <v>95.97</v>
      </c>
      <c r="J233" s="32">
        <f t="shared" si="84"/>
        <v>852.28999999999985</v>
      </c>
      <c r="K233" s="32"/>
      <c r="L233" s="32">
        <f t="shared" ref="L233" si="85">L222+L232</f>
        <v>81</v>
      </c>
    </row>
    <row r="234" spans="1:12" ht="13.9" customHeight="1" thickBot="1">
      <c r="A234" s="27"/>
      <c r="B234" s="28"/>
      <c r="C234" s="82" t="s">
        <v>5</v>
      </c>
      <c r="D234" s="83"/>
      <c r="E234" s="84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869.16666666666663</v>
      </c>
      <c r="G234" s="34">
        <f>(G24+G43+G62+G81+G100+G119+G138+G157+G176+G195+G214+G233)/(IF(G24=0,0,1)+IF(G43=0,0,1)+IF(G62=0,0,1)+IF(G81=0,0,1)+IF(G100=0,0,1)+IF(G119=0,0,1)+IF(G138=0,0,1)+IF(G157=0,0,1)+IF(G176=0,0,1)+IF(G195=0,0,1)+IF(G214=0,0,1)+IF(G233=0,0,1))</f>
        <v>31.891666666666662</v>
      </c>
      <c r="H234" s="34">
        <f>(H24+H43+H62+H81+H100+H119+H138+H157+H176+H195+H214+H233)/(IF(H24=0,0,1)+IF(H43=0,0,1)+IF(H62=0,0,1)+IF(H81=0,0,1)+IF(H100=0,0,1)+IF(H119=0,0,1)+IF(H138=0,0,1)+IF(H157=0,0,1)+IF(H176=0,0,1)+IF(H195=0,0,1)+IF(H214=0,0,1)+IF(H233=0,0,1))</f>
        <v>34.970833333333331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121.49916666666668</v>
      </c>
      <c r="J234" s="34">
        <f>(J24+J43+J62+J81+J100+J119+J138+J157+J176+J195+J214+J233)/(IF(J24=0,0,1)+IF(J43=0,0,1)+IF(J62=0,0,1)+IF(J81=0,0,1)+IF(J100=0,0,1)+IF(J119=0,0,1)+IF(J138=0,0,1)+IF(J157=0,0,1)+IF(J176=0,0,1)+IF(J195=0,0,1)+IF(J214=0,0,1)+IF(J233=0,0,1))</f>
        <v>926.9274999999999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81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dcterms:created xsi:type="dcterms:W3CDTF">2022-05-16T14:23:56Z</dcterms:created>
  <dcterms:modified xsi:type="dcterms:W3CDTF">2025-02-10T16:43:21Z</dcterms:modified>
</cp:coreProperties>
</file>